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1"/>
  </bookViews>
  <sheets>
    <sheet name="2025年部门财务收支预算总表01-1" sheetId="3" r:id="rId1"/>
    <sheet name="2025年部门收入预算表01-2" sheetId="4" r:id="rId2"/>
    <sheet name="2025年部门支出预算表01-3 " sheetId="5" r:id="rId3"/>
    <sheet name="2025年财政拨款收支预算总表02-1" sheetId="6" r:id="rId4"/>
    <sheet name="2025年一般公共预算支出预算表02-2" sheetId="7" r:id="rId5"/>
    <sheet name="2025年一般公共预算“三公”经费支出预算表03" sheetId="8" r:id="rId6"/>
    <sheet name="2025年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<sst xmlns="http://schemas.openxmlformats.org/spreadsheetml/2006/main" count="1077" uniqueCount="453">
  <si>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</si>
  <si>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</si>
  <si>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</si>
  <si>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</si>
  <si>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</si>
  <si>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</si>
  <si>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</si>
  <si>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</si>
  <si>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</si>
  <si>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</si>
  <si>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</si>
  <si>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</si>
  <si>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</si>
  <si>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</si>
  <si>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</si>
  <si>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</si>
  <si>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</si>
  <si>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</si>
  <si>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</si>
  <si>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</si>
  <si>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</si>
  <si>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</si>
  <si>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</si>
  <si>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</si>
  <si>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</si>
  <si>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</si>
  <si>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</si>
  <si>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</si>
  <si>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</si>
  <si>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</si>
  <si>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</si>
  <si>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</si>
  <si>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</si>
  <si>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</si>
  <si>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</si>
  <si>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</si>
  <si>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</si>
  <si>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</si>
  <si>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</si>
  <si>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</si>
  <si>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</si>
  <si>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</si>
  <si>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</si>
  <si>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</si>
  <si>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</si>
  <si>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</si>
  <si>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</si>
  <si>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</si>
  <si>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</si>
  <si>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</si>
  <si>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</si>
  <si>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</si>
  <si>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</si>
  <si>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</si>
  <si>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</si>
  <si>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</si>
  <si>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</si>
  <si>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</si>
  <si>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</si>
  <si>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</si>
  <si>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</si>
  <si>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</si>
  <si>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</si>
  <si>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</si>
  <si>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</si>
  <si>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</si>
  <si>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</si>
  <si>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</si>
  <si>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</si>
  <si>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</si>
  <si>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105012</t>
  </si>
  <si>
    <t>楚雄开发区永安小学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</si>
  <si>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</si>
  <si>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</si>
  <si>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</si>
  <si>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</si>
  <si>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</si>
  <si>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</si>
  <si>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</si>
  <si>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</si>
  <si>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</si>
  <si>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</si>
  <si>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</si>
  <si>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</si>
  <si>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</si>
  <si>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</si>
  <si>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</si>
  <si>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</si>
  <si>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</si>
  <si>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</si>
  <si>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</si>
  <si>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</si>
  <si>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</si>
  <si>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</si>
  <si>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</si>
  <si>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</si>
  <si>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</si>
  <si>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</si>
  <si>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</si>
  <si>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</si>
  <si>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</si>
  <si>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</si>
  <si>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</si>
  <si>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</si>
  <si>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</si>
  <si>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</si>
  <si>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</si>
  <si>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</si>
  <si>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</si>
  <si>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</si>
  <si>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</si>
  <si>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</si>
  <si>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</si>
  <si>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</si>
  <si>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</si>
  <si>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</si>
  <si>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</si>
  <si>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</si>
  <si>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</si>
  <si>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</si>
  <si>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</si>
  <si>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</si>
  <si>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</si>
  <si>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</si>
  <si>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</si>
  <si>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</si>
  <si>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</si>
  <si>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</si>
  <si>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</si>
  <si>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</si>
  <si>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</si>
  <si>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</si>
  <si>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</si>
  <si>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</si>
  <si>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2025年财政拨款收支预算总表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</si>
  <si>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</si>
  <si>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</si>
  <si>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</si>
  <si>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</si>
  <si>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</si>
  <si>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</si>
  <si>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</si>
  <si>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</si>
  <si>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</si>
  <si>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</si>
  <si>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</si>
  <si>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</si>
  <si>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</si>
  <si>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</si>
  <si>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</si>
  <si>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</si>
  <si>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</si>
  <si>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</si>
  <si>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</si>
  <si>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</si>
  <si>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</si>
  <si>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</si>
  <si>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</si>
  <si>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</si>
  <si>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</si>
  <si>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</si>
  <si>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</si>
  <si>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</si>
  <si>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</si>
  <si>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</si>
  <si>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</si>
  <si>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</si>
  <si>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</si>
  <si>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</si>
  <si>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</si>
  <si>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</si>
  <si>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</si>
  <si>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</si>
  <si>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</si>
  <si>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</si>
  <si>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</si>
  <si>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</si>
  <si>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</si>
  <si>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</si>
  <si>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</si>
  <si>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</si>
  <si>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</si>
  <si>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</si>
  <si>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</si>
  <si>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</si>
  <si>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</si>
  <si>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</si>
  <si>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</si>
  <si>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说明：本表无数据，故公开空表。</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</si>
  <si>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</si>
  <si>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</si>
  <si>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</si>
  <si>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</si>
  <si>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</si>
  <si>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</si>
  <si>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</si>
  <si>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</si>
  <si>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</si>
  <si>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</si>
  <si>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</si>
  <si>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</si>
  <si>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</si>
  <si>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</si>
  <si>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</si>
  <si>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</si>
  <si>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</si>
  <si>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</si>
  <si>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</si>
  <si>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</si>
  <si>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532300241100002659613</t>
  </si>
  <si>
    <t>事业人员工资支出</t>
  </si>
  <si>
    <t>30101</t>
  </si>
  <si>
    <t>基本工资</t>
  </si>
  <si>
    <t>30102</t>
  </si>
  <si>
    <t>津贴补贴</t>
  </si>
  <si>
    <t>532300241100002659682</t>
  </si>
  <si>
    <t>事业人员绩效工资</t>
  </si>
  <si>
    <t>30107</t>
  </si>
  <si>
    <t>绩效工资</t>
  </si>
  <si>
    <t>532300241100002659614</t>
  </si>
  <si>
    <t>事业综合绩效支出</t>
  </si>
  <si>
    <t>532300241100002659684</t>
  </si>
  <si>
    <t>机关事业单位基本养老保险缴费</t>
  </si>
  <si>
    <t>30108</t>
  </si>
  <si>
    <t>532300241100002659616</t>
  </si>
  <si>
    <t>社会保障缴费</t>
  </si>
  <si>
    <t>30110</t>
  </si>
  <si>
    <t>职工基本医疗保险缴费</t>
  </si>
  <si>
    <t>30111</t>
  </si>
  <si>
    <t>公务员医疗补助缴费</t>
  </si>
  <si>
    <t>30112</t>
  </si>
  <si>
    <t>其他社会保障缴费</t>
  </si>
  <si>
    <t>532300241100002659617</t>
  </si>
  <si>
    <t>失业保险</t>
  </si>
  <si>
    <t>532300241100002659685</t>
  </si>
  <si>
    <t>30113</t>
  </si>
  <si>
    <t>532300241100002660424</t>
  </si>
  <si>
    <t>编外聘用人员支出</t>
  </si>
  <si>
    <t>30199</t>
  </si>
  <si>
    <t>其他工资福利支出</t>
  </si>
  <si>
    <t>532300241100002659784</t>
  </si>
  <si>
    <t>离退休公用经费</t>
  </si>
  <si>
    <t>30201</t>
  </si>
  <si>
    <t>办公费</t>
  </si>
  <si>
    <t>532300241100002659687</t>
  </si>
  <si>
    <t>对个人和家庭的补助</t>
  </si>
  <si>
    <t>30302</t>
  </si>
  <si>
    <t>退休费</t>
  </si>
  <si>
    <t>532300251100003583218</t>
  </si>
  <si>
    <t>2025年生均公用经费州级补助经费</t>
  </si>
  <si>
    <t>预算05-1表</t>
  </si>
  <si>
    <t>2025年部门项目支出预算表（其他运转类、特定目标类项目）</t>
  </si>
  <si>
    <t>项目分类</t>
  </si>
  <si>
    <t>经济科目编码</t>
  </si>
  <si>
    <t>经济科目名称</t>
  </si>
  <si>
    <t>本年拨款</t>
  </si>
  <si>
    <t>其中：本次下达</t>
  </si>
  <si>
    <t>2025年安保人员工资经费</t>
  </si>
  <si>
    <t>313 事业发展类</t>
  </si>
  <si>
    <t>532300251100003572356</t>
  </si>
  <si>
    <t>30226</t>
  </si>
  <si>
    <t>劳务费</t>
  </si>
  <si>
    <t>2025年家庭经济贫困学生州级补助经费</t>
  </si>
  <si>
    <t>312 民生类</t>
  </si>
  <si>
    <t>532300251100003572972</t>
  </si>
  <si>
    <t>30308</t>
  </si>
  <si>
    <t>助学金</t>
  </si>
  <si>
    <t>2025年课后托管服务经费</t>
  </si>
  <si>
    <t>532300251100003577918</t>
  </si>
  <si>
    <t>2025年生均公用经费州级补助资金</t>
  </si>
  <si>
    <t>532300251100003572741</t>
  </si>
  <si>
    <t>30206</t>
  </si>
  <si>
    <t>电费</t>
  </si>
  <si>
    <t>2025年随班就读残疾学生公用经费州级补助资金</t>
  </si>
  <si>
    <t>532300251100003572789</t>
  </si>
  <si>
    <t>2025年学校食堂运转经费</t>
  </si>
  <si>
    <t>532300251100003573066</t>
  </si>
  <si>
    <t>30218</t>
  </si>
  <si>
    <t>专用材料费</t>
  </si>
  <si>
    <t>30305</t>
  </si>
  <si>
    <t>生活补助</t>
  </si>
  <si>
    <t>2025年营养改善计划州级补助资金</t>
  </si>
  <si>
    <t>532300251100003572957</t>
  </si>
  <si>
    <t>教室护眼灯改造经费</t>
  </si>
  <si>
    <t>532300251100003573014</t>
  </si>
  <si>
    <t>30213</t>
  </si>
  <si>
    <t>维修（护）费</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</si>
  <si>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</si>
  <si>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</si>
  <si>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</si>
  <si>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</si>
  <si>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</si>
  <si>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</si>
  <si>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</si>
  <si>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</si>
  <si>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</si>
  <si>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</si>
  <si>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</si>
  <si>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</si>
  <si>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学校食堂主要为在校学生提供餐饮服务，这是最基本的功能。通过科学上网配餐和均衡的饮食，确保学生能够得到充足的营养支持，以便他们能更好地完成学业和生活。</t>
  </si>
  <si>
    <t>产出指标</t>
  </si>
  <si>
    <t>数量指标</t>
  </si>
  <si>
    <t>就餐人数</t>
  </si>
  <si>
    <t>=</t>
  </si>
  <si>
    <t>2500</t>
  </si>
  <si>
    <t>人</t>
  </si>
  <si>
    <t>定量指标</t>
  </si>
  <si>
    <t>反映食堂就餐人员情况。</t>
  </si>
  <si>
    <t>效益指标</t>
  </si>
  <si>
    <t>社会效益</t>
  </si>
  <si>
    <t>适龄儿童接受义务教育率</t>
  </si>
  <si>
    <t>100</t>
  </si>
  <si>
    <t>%</t>
  </si>
  <si>
    <t>反映适龄儿童接受小学义务教育就学率，=实际适龄就学学生数/适龄应就学学生数×100%</t>
  </si>
  <si>
    <t>满意度指标</t>
  </si>
  <si>
    <t>服务对象满意度</t>
  </si>
  <si>
    <t>学生满意</t>
  </si>
  <si>
    <t>&gt;=</t>
  </si>
  <si>
    <t>90</t>
  </si>
  <si>
    <t>反映学生对食堂经费使用效果的满意程度。满意人员/被调查人员×100%。</t>
  </si>
  <si>
    <t>家长满意</t>
  </si>
  <si>
    <t>1.制定的课后服务经费保障办法，明确相关标准，对统一组织开展的体育锻炼和作业辅导等活动由财政给予补助；2.制定“一校一案”的课后服务方案，通过开展课后服务活动，解决家长“接送难”的问题，减轻家长负担，促进学生全面发展；3.加强课后服务经费保障，减免家庭经济困难学生课后服务收费，开展丰富多彩的课后服务活动课程，使课后服务质量明显提升。</t>
  </si>
  <si>
    <t>参与课后服务学生</t>
  </si>
  <si>
    <t>2292</t>
  </si>
  <si>
    <t>反应参加课后服务的学生数</t>
  </si>
  <si>
    <t>收益学生</t>
  </si>
  <si>
    <t>95</t>
  </si>
  <si>
    <t xml:space="preserve">反应课后服务教育教学成果
</t>
  </si>
  <si>
    <t>师生满意度</t>
  </si>
  <si>
    <t>反映单位师生满意程度</t>
  </si>
  <si>
    <t>家长满意度</t>
  </si>
  <si>
    <t>反映家长满意程度</t>
  </si>
  <si>
    <t>以2024-2025学年在校学生人数为依据，按时、足额下达城乡义务教育学校生均公用经费补助资金。城乡义务教育学校生均公用经费拨款标准按照小学750元生.年的标准执行,对寄宿制学校按照寄宿学生数每生每年再增加300元的公用经费补助；特殊教育按照每生6000元补助确保学校正常运转。</t>
  </si>
  <si>
    <t>保障人数</t>
  </si>
  <si>
    <t>反映人员保障情况。</t>
  </si>
  <si>
    <t>学生满意度</t>
  </si>
  <si>
    <t>反映学生对公用经费使用效果的满意程度。满意人员/被调查人员×100%。</t>
  </si>
  <si>
    <t>以2024学年度统计报表在校初中学生人数为依据，按时足额下达生均公用经费补助资金，小学生均公用经费补助标准每生每年750元，确保我校义务教育学校工作正常运转，不因资金短缺而影响学校正常教育教学秩序。</t>
  </si>
  <si>
    <t>2585</t>
  </si>
  <si>
    <t>义务教育家庭经济困难学生补助标准为小学为625元/生，补助对象是农村脱贫家庭学生、家庭经济困难残疾学生、农村低保家庭学生已经依据《楚雄州教育体育局等七部门关于印发楚雄州家庭经济困难学生认定办法的通知》落实城乡义务教育经费保障机制‘对城乡义务教育困难学生提供生活补助，帮助家庭经济困难学生顺利就学，提升义务教育巩固率。</t>
  </si>
  <si>
    <t xml:space="preserve">小学阶段应补助人数 </t>
  </si>
  <si>
    <t>50</t>
  </si>
  <si>
    <t>保障家庭经济困难学生按标准足额获得资助</t>
  </si>
  <si>
    <t>受益建档立卡贫困人口数</t>
  </si>
  <si>
    <t>补助对象知晓率</t>
  </si>
  <si>
    <t>政策知晓程度</t>
  </si>
  <si>
    <t>学生满意率</t>
  </si>
  <si>
    <t>家长满意率</t>
  </si>
  <si>
    <t>做好本部门人员、公用经费保障，按规定落实干部职工各项待遇，支持部门正常履职。</t>
  </si>
  <si>
    <t>保障人员工资</t>
  </si>
  <si>
    <t>反映工资经费保聘用的人员工资</t>
  </si>
  <si>
    <t>部门运转</t>
  </si>
  <si>
    <t>正常运转</t>
  </si>
  <si>
    <t>定性指标</t>
  </si>
  <si>
    <t>反映部门（单位）正常运转情况。</t>
  </si>
  <si>
    <t>社会公众满意度</t>
  </si>
  <si>
    <t>反映社会公众对部门（单位）履职情况的满意程度。</t>
  </si>
  <si>
    <t>单位人员满意度</t>
  </si>
  <si>
    <t>根据《国务院办公厅关于实施农村义务教育学生营养改善计划的意见》（国办发〔2011〕54号），为贯彻落实《国家中长期教育改革和发展规划纲要(2010-2020年)》，进一步改善农村学生营养状况，提高农村学生健康水平，加快农村教育发展，促进教育公平。为进一步规范对农村义务教育学生营养改善计划实施工作的管理，切实有效地改善农村学生营养健康状况。农村义务教育学生营养改善计划实施以来，学生营养状况明显改善，得到学生、家长和社会各界的广泛认可。为进一步巩固营养改善计划成果，持续改善学生营养健康状况、增强学生体质。为不断提高农村义务教育学生营养改善计划专项资金管理使用的安全性、规范性和有效性，切实维护好农村中小学学生的根本利益，真正把党和政府的关心关爱落到实处。通过落实好城乡义务教育阶段学生营养改善计划补助资助政策。解决因布局调整进城就学农村义务教育学生营养改善，确保落实好资助政策，保证资金安全，及时下达资金，按时落实资助资金。加大宣传力度，落实好城乡义务教育阶段学生营养改善计划补助资助政策。</t>
  </si>
  <si>
    <t>营养餐补助学生数</t>
  </si>
  <si>
    <t>160</t>
  </si>
  <si>
    <t>反映因布局调进城就学农村义务教育学生补助人数。</t>
  </si>
  <si>
    <t>补助对象政策知晓率</t>
  </si>
  <si>
    <t>反映补助政策的宣传效果情况。
政策知晓率=调查中补助政策知晓人数/调查总人数×100%</t>
  </si>
  <si>
    <t>受助家长满意度</t>
  </si>
  <si>
    <t>反映该项目实施受补助家长对营养改善项目实施的满意程度。满意人员/被调查人员×100%。</t>
  </si>
  <si>
    <t>受助学生满意度</t>
  </si>
  <si>
    <t>学校现有各类普通教室和学科专用教室共75间，使用的老式日光灯提供照明，光线不足。经楚雄市卫生监督所检测灯具照度不达标，学生近视率较高。学校计划为所有教室安装护眼灯</t>
  </si>
  <si>
    <t>护眼灯安装数</t>
  </si>
  <si>
    <t>186</t>
  </si>
  <si>
    <t>盏</t>
  </si>
  <si>
    <t>根据需要购置教室护眼灯的数量设定</t>
  </si>
  <si>
    <t>日常教育教学工作正常开展，保护学生视力</t>
  </si>
  <si>
    <t xml:space="preserve">根据上级卫生监督所检测灯具照度达标情况，学生近视情况设定
</t>
  </si>
  <si>
    <t xml:space="preserve">满意人员/被调查人员×100%。
</t>
  </si>
  <si>
    <t>学生及教职工满意度</t>
  </si>
  <si>
    <t>满意人员/被调查人员×100%。</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</si>
  <si>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</si>
  <si>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</si>
  <si>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</si>
  <si>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</si>
  <si>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</si>
  <si>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</si>
  <si>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</si>
  <si>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</si>
  <si>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</si>
  <si>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</si>
  <si>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</si>
  <si>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</si>
  <si>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</si>
  <si>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</si>
  <si>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</si>
  <si>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</si>
  <si>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</si>
  <si>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</si>
  <si>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</si>
  <si>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食堂物资采购</t>
  </si>
  <si>
    <t>其他农副食品，动、植物油制品</t>
  </si>
  <si>
    <t>千克</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</si>
  <si>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</si>
  <si>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</si>
  <si>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</si>
  <si>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</si>
  <si>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</si>
  <si>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</si>
  <si>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</si>
  <si>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</si>
  <si>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</si>
  <si>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</si>
  <si>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</si>
  <si>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</si>
  <si>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</si>
  <si>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</si>
  <si>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</si>
  <si>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</si>
  <si>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</si>
  <si>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</si>
  <si>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</si>
  <si>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</si>
  <si>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</si>
  <si>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</si>
  <si>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</si>
  <si>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</si>
  <si>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</si>
  <si>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</si>
  <si>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</si>
  <si>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</si>
  <si>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</si>
  <si>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</si>
  <si>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</si>
  <si>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</si>
  <si>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</si>
  <si>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</si>
  <si>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</si>
  <si>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</si>
  <si>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</si>
  <si>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</si>
  <si>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</si>
  <si>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</si>
  <si>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</si>
  <si>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</si>
  <si>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事业发展类</t>
  </si>
  <si>
    <t>2025年义务教育薄弱环节改善与能力提升中央补助资金</t>
  </si>
  <si>
    <t>31002</t>
  </si>
  <si>
    <t>办公设备购置</t>
  </si>
  <si>
    <t>预算12表</t>
  </si>
  <si>
    <t>2025年部门项目支出中期规划预算表</t>
  </si>
  <si>
    <t>项目级次</t>
  </si>
  <si>
    <t>2025年</t>
  </si>
  <si>
    <t>2026年</t>
  </si>
  <si>
    <t>2027年</t>
  </si>
  <si>
    <t>本级</t>
  </si>
  <si>
    <t>注：2025年事业发展类及民生类资金366,400.00元为一次性实施项目，2026年、2027年根据学生人数才能确认相关项目，故2026年、2027年无数据填列。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</si>
</sst>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6">
    <font>
      <sz val="11"/>
      <color theme="1"/>
      <name val="宋体"/>
      <charset val="134"/>
      <scheme val="minor"/>
    </font>
    <font>
      <sz val="9"/>
      <name val="Microsoft Sans Serif"/>
      <charset val="1"/>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
    </font>
    <font>
      <sz val="9"/>
      <name val="宋体"/>
      <charset val="1"/>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sz val="12"/>
      <name val="宋体"/>
      <charset val="1"/>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4" fillId="0" borderId="0" applyNumberFormat="0" applyFill="0" applyBorder="0" applyAlignment="0" applyProtection="0">
      <alignment vertical="center"/>
    </xf>
    <xf numFmtId="0" fontId="35" fillId="4" borderId="11" applyNumberFormat="0" applyAlignment="0" applyProtection="0">
      <alignment vertical="center"/>
    </xf>
    <xf numFmtId="0" fontId="36" fillId="5" borderId="12" applyNumberFormat="0" applyAlignment="0" applyProtection="0">
      <alignment vertical="center"/>
    </xf>
    <xf numFmtId="0" fontId="37" fillId="5" borderId="11" applyNumberFormat="0" applyAlignment="0" applyProtection="0">
      <alignment vertical="center"/>
    </xf>
    <xf numFmtId="0" fontId="38" fillId="6" borderId="13" applyNumberFormat="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176" fontId="12" fillId="0" borderId="1">
      <alignment horizontal="right" vertical="center"/>
    </xf>
    <xf numFmtId="49" fontId="12" fillId="0" borderId="1">
      <alignment horizontal="left" vertical="center" wrapText="1"/>
    </xf>
    <xf numFmtId="176" fontId="12" fillId="0" borderId="1">
      <alignment horizontal="right" vertical="center"/>
    </xf>
    <xf numFmtId="177" fontId="12" fillId="0" borderId="1">
      <alignment horizontal="right" vertical="center"/>
    </xf>
    <xf numFmtId="178" fontId="12" fillId="0" borderId="1">
      <alignment horizontal="right" vertical="center"/>
    </xf>
    <xf numFmtId="179" fontId="12" fillId="0" borderId="1">
      <alignment horizontal="right" vertical="center"/>
    </xf>
    <xf numFmtId="10" fontId="12" fillId="0" borderId="1">
      <alignment horizontal="right" vertical="center"/>
    </xf>
    <xf numFmtId="180" fontId="12" fillId="0" borderId="1">
      <alignment horizontal="right" vertical="center"/>
    </xf>
    <xf numFmtId="0" fontId="12" fillId="0" borderId="0">
      <alignment vertical="top"/>
      <protection locked="0"/>
    </xf>
  </cellStyleXfs>
  <cellXfs count="90">
    <xf numFmtId="0" fontId="0" fillId="0" borderId="0" xfId="0" applyBorder="1" applyAlignment="1" applyProtection="1">
      <alignment vertical="center"/>
    </xf>
    <xf numFmtId="0" fontId="1" fillId="0" borderId="0" xfId="57" applyFont="1" applyFill="1" applyBorder="1" applyAlignment="1" applyProtection="1">
      <alignment vertical="top"/>
      <protection locked="0"/>
    </xf>
    <xf numFmtId="49" fontId="2" fillId="0" borderId="0" xfId="50" applyFont="1" applyBorder="1">
      <alignment horizontal="left" vertical="center" wrapText="1"/>
    </xf>
    <xf numFmtId="49" fontId="3" fillId="0" borderId="0" xfId="0" applyNumberFormat="1" applyFont="1" applyBorder="1" applyAlignment="1" applyProtection="1">
      <alignment horizontal="right" vertical="center" wrapText="1"/>
    </xf>
    <xf numFmtId="49" fontId="4"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left" vertical="center" wrapText="1"/>
    </xf>
    <xf numFmtId="49" fontId="3" fillId="0" borderId="1" xfId="50" applyFont="1" applyAlignment="1">
      <alignment horizontal="center" vertical="center" wrapText="1"/>
    </xf>
    <xf numFmtId="0" fontId="5" fillId="2" borderId="1" xfId="0" applyFont="1" applyFill="1" applyBorder="1" applyAlignment="1">
      <alignment horizontal="center" vertical="center"/>
      <protection locked="0"/>
    </xf>
    <xf numFmtId="49" fontId="6" fillId="0" borderId="1" xfId="50" applyFont="1">
      <alignment horizontal="left" vertical="center" wrapText="1"/>
    </xf>
    <xf numFmtId="176" fontId="7" fillId="0" borderId="1" xfId="51" applyFont="1">
      <alignment horizontal="right" vertical="center"/>
    </xf>
    <xf numFmtId="49" fontId="6" fillId="0" borderId="1" xfId="50" applyFont="1" applyAlignment="1">
      <alignment horizontal="center" vertical="center" wrapText="1"/>
    </xf>
    <xf numFmtId="0" fontId="8" fillId="0" borderId="0" xfId="57" applyFont="1" applyFill="1" applyAlignment="1" applyProtection="1">
      <alignment horizontal="left" vertical="center"/>
    </xf>
    <xf numFmtId="49" fontId="3" fillId="0" borderId="0" xfId="50" applyFont="1" applyBorder="1">
      <alignment horizontal="left" vertical="center" wrapText="1"/>
    </xf>
    <xf numFmtId="49" fontId="4" fillId="0" borderId="0" xfId="50" applyFont="1" applyBorder="1" applyAlignment="1">
      <alignment horizontal="center" vertical="center" wrapText="1"/>
    </xf>
    <xf numFmtId="0" fontId="5" fillId="0" borderId="1" xfId="0" applyFont="1" applyBorder="1" applyAlignment="1" applyProtection="1">
      <alignment horizontal="center" vertical="center"/>
    </xf>
    <xf numFmtId="3" fontId="5" fillId="0" borderId="1" xfId="0" applyNumberFormat="1" applyFont="1" applyBorder="1" applyAlignment="1" applyProtection="1">
      <alignment horizontal="center" vertical="center"/>
    </xf>
    <xf numFmtId="49" fontId="3" fillId="0" borderId="0" xfId="50" applyFont="1" applyBorder="1" applyAlignment="1">
      <alignment horizontal="right" vertical="center" wrapText="1"/>
    </xf>
    <xf numFmtId="0" fontId="9" fillId="0" borderId="0" xfId="57" applyFont="1" applyFill="1" applyBorder="1" applyAlignment="1" applyProtection="1">
      <alignment vertical="top"/>
      <protection locked="0"/>
    </xf>
    <xf numFmtId="49" fontId="3" fillId="0" borderId="0" xfId="50" applyFont="1" applyBorder="1" applyAlignment="1">
      <alignment horizontal="center" vertical="center" wrapText="1"/>
    </xf>
    <xf numFmtId="0" fontId="5" fillId="0" borderId="1" xfId="0" applyFont="1" applyBorder="1" applyAlignment="1" applyProtection="1">
      <alignment horizontal="center" vertical="center" wrapText="1"/>
    </xf>
    <xf numFmtId="176" fontId="7" fillId="0" borderId="1" xfId="51" applyFont="1" applyAlignment="1">
      <alignment horizontal="right" vertical="center" wrapText="1"/>
    </xf>
    <xf numFmtId="176" fontId="6" fillId="0" borderId="1" xfId="51" applyFont="1">
      <alignment horizontal="right" vertical="center"/>
    </xf>
    <xf numFmtId="0" fontId="8" fillId="0" borderId="0" xfId="57" applyFont="1" applyFill="1" applyAlignment="1" applyProtection="1">
      <alignment horizontal="left"/>
    </xf>
    <xf numFmtId="0" fontId="8" fillId="0" borderId="0" xfId="57" applyFont="1" applyFill="1" applyBorder="1" applyAlignment="1" applyProtection="1">
      <alignment vertical="center"/>
    </xf>
    <xf numFmtId="49" fontId="6" fillId="0" borderId="0" xfId="50" applyFont="1" applyBorder="1">
      <alignment horizontal="left" vertical="center" wrapText="1"/>
    </xf>
    <xf numFmtId="49" fontId="10" fillId="0" borderId="0" xfId="50" applyFont="1" applyBorder="1" applyAlignment="1">
      <alignment horizontal="center" vertical="center" wrapText="1"/>
    </xf>
    <xf numFmtId="0" fontId="5" fillId="0" borderId="1" xfId="0" applyFont="1" applyBorder="1" applyAlignment="1">
      <alignment horizontal="center" vertical="center"/>
      <protection locked="0"/>
    </xf>
    <xf numFmtId="49" fontId="3" fillId="0" borderId="1" xfId="50" applyFont="1">
      <alignment horizontal="left" vertical="center" wrapText="1"/>
    </xf>
    <xf numFmtId="49" fontId="6" fillId="0" borderId="0" xfId="50" applyFont="1" applyBorder="1" applyAlignment="1">
      <alignment horizontal="right" vertical="center" wrapText="1"/>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49" fontId="12" fillId="0" borderId="0" xfId="50" applyBorder="1">
      <alignment horizontal="left" vertical="center" wrapText="1"/>
    </xf>
    <xf numFmtId="49" fontId="13" fillId="0" borderId="0" xfId="50" applyFont="1" applyBorder="1" applyAlignment="1">
      <alignment horizontal="center" vertical="center" wrapText="1"/>
    </xf>
    <xf numFmtId="49" fontId="14" fillId="0" borderId="0" xfId="50" applyFont="1" applyBorder="1">
      <alignment horizontal="left" vertical="center" wrapText="1"/>
    </xf>
    <xf numFmtId="49" fontId="14" fillId="0" borderId="1" xfId="0" applyNumberFormat="1" applyFont="1" applyBorder="1" applyAlignment="1" applyProtection="1">
      <alignment horizontal="center" vertical="center" wrapText="1"/>
    </xf>
    <xf numFmtId="0" fontId="15" fillId="0" borderId="1" xfId="0" applyFont="1" applyBorder="1" applyAlignment="1" applyProtection="1">
      <alignment horizontal="center" vertical="center"/>
    </xf>
    <xf numFmtId="49" fontId="16" fillId="0" borderId="1" xfId="0" applyNumberFormat="1" applyFont="1" applyBorder="1" applyAlignment="1" applyProtection="1">
      <alignment horizontal="left" vertical="center" wrapText="1"/>
    </xf>
    <xf numFmtId="176" fontId="17" fillId="0" borderId="1" xfId="51" applyFont="1">
      <alignment horizontal="right" vertical="center"/>
    </xf>
    <xf numFmtId="49" fontId="16" fillId="0" borderId="1" xfId="0" applyNumberFormat="1" applyFont="1" applyBorder="1" applyAlignment="1" applyProtection="1">
      <alignment horizontal="center" vertical="center" wrapText="1"/>
    </xf>
    <xf numFmtId="49" fontId="12" fillId="0" borderId="0" xfId="50" applyBorder="1" applyAlignment="1">
      <alignment horizontal="right" vertical="center" wrapText="1"/>
    </xf>
    <xf numFmtId="49" fontId="18" fillId="0" borderId="1" xfId="50" applyFont="1" applyAlignment="1">
      <alignment horizontal="center" vertical="center" wrapText="1"/>
    </xf>
    <xf numFmtId="180" fontId="18" fillId="0" borderId="1" xfId="0" applyNumberFormat="1" applyFont="1" applyBorder="1" applyAlignment="1" applyProtection="1">
      <alignment horizontal="center" vertical="center"/>
    </xf>
    <xf numFmtId="49" fontId="18" fillId="0" borderId="1" xfId="0" applyNumberFormat="1" applyFont="1" applyBorder="1" applyAlignment="1" applyProtection="1">
      <alignment horizontal="left" vertical="center" wrapText="1"/>
    </xf>
    <xf numFmtId="176" fontId="7" fillId="0" borderId="1" xfId="0" applyNumberFormat="1" applyFont="1" applyBorder="1" applyAlignment="1" applyProtection="1">
      <alignment horizontal="right" vertical="center"/>
    </xf>
    <xf numFmtId="49" fontId="18" fillId="0" borderId="1" xfId="0" applyNumberFormat="1" applyFont="1" applyBorder="1" applyAlignment="1" applyProtection="1">
      <alignment horizontal="center" vertical="center" wrapText="1"/>
    </xf>
    <xf numFmtId="49" fontId="18" fillId="0" borderId="0" xfId="50" applyFont="1" applyBorder="1" applyAlignment="1">
      <alignment horizontal="right" vertical="center" wrapText="1"/>
    </xf>
    <xf numFmtId="49" fontId="5" fillId="0" borderId="1" xfId="0" applyNumberFormat="1" applyFont="1" applyBorder="1" applyAlignment="1" applyProtection="1">
      <alignment horizontal="center" vertical="center"/>
    </xf>
    <xf numFmtId="0" fontId="11" fillId="0" borderId="0" xfId="0" applyFont="1" applyBorder="1" applyAlignment="1" applyProtection="1">
      <alignment horizontal="center" vertical="center"/>
    </xf>
    <xf numFmtId="0" fontId="5" fillId="0" borderId="0" xfId="0" applyFont="1" applyBorder="1" applyAlignment="1">
      <alignment horizontal="center" vertical="center"/>
      <protection locked="0"/>
    </xf>
    <xf numFmtId="49" fontId="19" fillId="0" borderId="1" xfId="50" applyFont="1" applyAlignment="1">
      <alignment horizontal="center" vertical="center" wrapText="1"/>
    </xf>
    <xf numFmtId="0" fontId="20" fillId="0" borderId="1" xfId="0" applyFont="1" applyBorder="1" applyAlignment="1" applyProtection="1">
      <alignment horizontal="center" vertical="center"/>
    </xf>
    <xf numFmtId="0" fontId="20" fillId="0" borderId="1" xfId="0" applyFont="1" applyBorder="1" applyAlignment="1" applyProtection="1">
      <alignment horizontal="center" vertical="center" wrapText="1"/>
    </xf>
    <xf numFmtId="0" fontId="20" fillId="0" borderId="1" xfId="0" applyFont="1" applyBorder="1" applyAlignment="1" applyProtection="1">
      <alignment vertical="center" wrapText="1"/>
    </xf>
    <xf numFmtId="0" fontId="20" fillId="0" borderId="1" xfId="0" applyFont="1" applyBorder="1" applyAlignment="1" applyProtection="1">
      <alignment horizontal="left" vertical="center" wrapText="1"/>
    </xf>
    <xf numFmtId="0" fontId="21" fillId="0" borderId="1" xfId="0" applyFont="1" applyBorder="1" applyAlignment="1" applyProtection="1">
      <alignment horizontal="center" vertical="center"/>
    </xf>
    <xf numFmtId="0" fontId="21"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2" fillId="0" borderId="1" xfId="0" applyFont="1" applyBorder="1" applyAlignment="1" applyProtection="1">
      <alignment horizontal="center" vertical="center"/>
    </xf>
    <xf numFmtId="0" fontId="18" fillId="0" borderId="0" xfId="0" applyFont="1" applyBorder="1" applyAlignment="1" applyProtection="1">
      <alignment horizontal="right" vertical="center"/>
    </xf>
    <xf numFmtId="0" fontId="23" fillId="0" borderId="0" xfId="0" applyFont="1" applyBorder="1" applyAlignment="1" applyProtection="1">
      <alignment horizontal="right"/>
    </xf>
    <xf numFmtId="0" fontId="23" fillId="0" borderId="0" xfId="0" applyFont="1" applyBorder="1" applyAlignment="1">
      <alignment horizontal="right"/>
      <protection locked="0"/>
    </xf>
    <xf numFmtId="0" fontId="6" fillId="2" borderId="3" xfId="0" applyFont="1" applyFill="1" applyBorder="1" applyAlignment="1">
      <alignment horizontal="center" vertical="center" wrapText="1"/>
      <protection locked="0"/>
    </xf>
    <xf numFmtId="0" fontId="24" fillId="0" borderId="0" xfId="57" applyFont="1" applyFill="1" applyAlignment="1" applyProtection="1">
      <alignment horizontal="left" wrapText="1"/>
    </xf>
    <xf numFmtId="49" fontId="6" fillId="0" borderId="0" xfId="50" applyFont="1" applyBorder="1" applyAlignment="1">
      <alignment horizontal="center" vertical="center" wrapText="1"/>
    </xf>
    <xf numFmtId="49" fontId="6" fillId="0" borderId="1" xfId="50" applyFont="1" applyAlignment="1">
      <alignment horizontal="left" vertical="center" wrapText="1" indent="1"/>
    </xf>
    <xf numFmtId="49" fontId="6" fillId="0" borderId="1" xfId="50" applyFont="1" applyAlignment="1">
      <alignment horizontal="left" vertical="center" wrapText="1" indent="2"/>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18" fillId="0" borderId="4" xfId="0" applyFont="1" applyBorder="1" applyAlignment="1">
      <alignment vertical="center" wrapText="1"/>
      <protection locked="0"/>
    </xf>
    <xf numFmtId="0" fontId="6" fillId="0" borderId="4" xfId="0" applyFont="1" applyBorder="1" applyAlignment="1">
      <alignment vertical="center" wrapText="1"/>
      <protection locked="0"/>
    </xf>
    <xf numFmtId="0" fontId="18" fillId="0" borderId="4" xfId="0" applyFont="1" applyBorder="1" applyAlignment="1" applyProtection="1">
      <alignment horizontal="left" vertical="center"/>
    </xf>
    <xf numFmtId="0" fontId="6" fillId="0" borderId="4" xfId="0" applyFont="1" applyBorder="1" applyAlignment="1" applyProtection="1">
      <alignment vertical="center" wrapText="1"/>
    </xf>
    <xf numFmtId="0" fontId="25" fillId="0" borderId="4" xfId="0" applyFont="1" applyBorder="1" applyAlignment="1" applyProtection="1">
      <alignment horizontal="center" vertical="center"/>
    </xf>
    <xf numFmtId="0" fontId="18" fillId="0" borderId="4" xfId="0" applyFont="1" applyBorder="1" applyAlignment="1" applyProtection="1">
      <alignment horizontal="left" vertical="center" wrapText="1"/>
    </xf>
    <xf numFmtId="0" fontId="25" fillId="0" borderId="4" xfId="0" applyFont="1" applyBorder="1" applyAlignment="1">
      <alignment horizontal="center" vertical="center" wrapText="1"/>
      <protection locked="0"/>
    </xf>
    <xf numFmtId="0" fontId="18" fillId="0" borderId="4" xfId="0" applyFont="1" applyBorder="1" applyAlignment="1">
      <alignment horizontal="left" vertical="center" wrapText="1"/>
      <protection locked="0"/>
    </xf>
    <xf numFmtId="4" fontId="7" fillId="0" borderId="4" xfId="0" applyNumberFormat="1" applyFont="1" applyBorder="1" applyAlignment="1">
      <alignment horizontal="right" vertical="center"/>
      <protection locked="0"/>
    </xf>
    <xf numFmtId="0" fontId="18" fillId="2" borderId="1" xfId="0" applyFont="1" applyFill="1" applyBorder="1" applyAlignment="1" applyProtection="1">
      <alignment horizontal="center" vertical="center" wrapText="1"/>
    </xf>
    <xf numFmtId="0" fontId="18" fillId="2" borderId="1" xfId="0" applyFont="1" applyFill="1" applyBorder="1" applyAlignment="1">
      <alignment horizontal="center" vertical="center" wrapText="1"/>
      <protection locked="0"/>
    </xf>
    <xf numFmtId="176" fontId="7" fillId="0" borderId="1" xfId="51" applyFont="1" applyAlignment="1">
      <alignment horizontal="left" vertical="center"/>
    </xf>
    <xf numFmtId="176" fontId="7" fillId="0" borderId="1" xfId="51" applyFont="1" applyAlignment="1">
      <alignment horizontal="left" vertical="center" indent="1"/>
    </xf>
    <xf numFmtId="176" fontId="7" fillId="0" borderId="1" xfId="51" applyFont="1" applyAlignment="1">
      <alignment horizontal="left" vertical="center" indent="2"/>
    </xf>
    <xf numFmtId="176" fontId="7" fillId="0" borderId="1" xfId="51" applyFont="1" applyAlignment="1">
      <alignment horizontal="center" vertical="center"/>
    </xf>
    <xf numFmtId="0" fontId="18" fillId="2" borderId="1" xfId="0" applyFont="1" applyFill="1" applyBorder="1" applyAlignment="1" applyProtection="1">
      <alignment horizontal="center" vertical="center"/>
    </xf>
    <xf numFmtId="0" fontId="26" fillId="0" borderId="1" xfId="0" applyFont="1" applyBorder="1" applyAlignment="1" applyProtection="1"/>
    <xf numFmtId="49" fontId="25" fillId="0" borderId="1" xfId="50" applyFont="1" applyAlignment="1">
      <alignment horizontal="center" vertical="center" wrapText="1"/>
    </xf>
    <xf numFmtId="4" fontId="7" fillId="0" borderId="5" xfId="0" applyNumberFormat="1" applyFont="1" applyBorder="1" applyAlignment="1" applyProtection="1">
      <alignment horizontal="right" vertical="center"/>
    </xf>
    <xf numFmtId="0" fontId="25" fillId="0" borderId="6" xfId="0" applyFont="1" applyBorder="1" applyAlignment="1" applyProtection="1">
      <alignment horizontal="left" vertical="center"/>
    </xf>
    <xf numFmtId="0" fontId="25" fillId="0" borderId="7" xfId="0" applyFont="1" applyBorder="1" applyAlignment="1" applyProtection="1">
      <alignment horizontal="right" vertical="center"/>
    </xf>
    <xf numFmtId="0" fontId="25" fillId="0" borderId="7" xfId="0" applyFont="1" applyBorder="1" applyAlignment="1" applyProtection="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opLeftCell="A15" workbookViewId="0">
      <selection activeCell="B7" sqref="B7"/>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ht="13.5" customHeight="1" spans="1:4">
      <c r="A1" s="24"/>
      <c r="B1" s="24"/>
      <c r="C1" s="24"/>
      <c r="D1" s="28" t="s">
        <v>0</v>
      </c>
    </row>
    <row r="2" ht="45" customHeight="1" spans="1:4">
      <c r="A2" s="25" t="s">
        <v>1</v>
      </c>
      <c r="B2" s="25"/>
      <c r="C2" s="25"/>
      <c r="D2" s="25"/>
    </row>
    <row r="3" ht="21" customHeight="1" spans="1:4">
      <c r="A3" s="24" t="str">
        <f>"单位名称："&amp;"楚雄开发区永安小学"</f>
        <v>单位名称：楚雄开发区永安小学</v>
      </c>
      <c r="B3" s="24"/>
      <c r="C3" s="24"/>
      <c r="D3" s="28" t="s">
        <v>2</v>
      </c>
    </row>
    <row r="4" ht="19.5" customHeight="1" spans="1:4">
      <c r="A4" s="10" t="s">
        <v>3</v>
      </c>
      <c r="B4" s="10"/>
      <c r="C4" s="10" t="s">
        <v>4</v>
      </c>
      <c r="D4" s="10"/>
    </row>
    <row r="5" ht="19.5" customHeight="1" spans="1:4">
      <c r="A5" s="10" t="s">
        <v>5</v>
      </c>
      <c r="B5" s="10" t="str">
        <f t="shared" ref="B5:D5" si="0">"2025"&amp;"年预算数"</f>
        <v>2025年预算数</v>
      </c>
      <c r="C5" s="10" t="s">
        <v>6</v>
      </c>
      <c r="D5" s="10" t="str">
        <f t="shared" si="0"/>
        <v>2025年预算数</v>
      </c>
    </row>
    <row r="6" ht="19.5" customHeight="1" spans="1:4">
      <c r="A6" s="10"/>
      <c r="B6" s="10"/>
      <c r="C6" s="10"/>
      <c r="D6" s="10"/>
    </row>
    <row r="7" ht="25.3" customHeight="1" spans="1:4">
      <c r="A7" s="8" t="s">
        <v>7</v>
      </c>
      <c r="B7" s="9">
        <v>18547835.26</v>
      </c>
      <c r="C7" s="8" t="s">
        <v>8</v>
      </c>
      <c r="D7" s="9"/>
    </row>
    <row r="8" ht="25.3" customHeight="1" spans="1:4">
      <c r="A8" s="8" t="s">
        <v>9</v>
      </c>
      <c r="B8" s="9"/>
      <c r="C8" s="8" t="s">
        <v>10</v>
      </c>
      <c r="D8" s="9"/>
    </row>
    <row r="9" ht="25.3" customHeight="1" spans="1:4">
      <c r="A9" s="8" t="s">
        <v>11</v>
      </c>
      <c r="B9" s="9"/>
      <c r="C9" s="8" t="s">
        <v>12</v>
      </c>
      <c r="D9" s="9"/>
    </row>
    <row r="10" ht="25.3" customHeight="1" spans="1:4">
      <c r="A10" s="8" t="s">
        <v>13</v>
      </c>
      <c r="B10" s="9"/>
      <c r="C10" s="8" t="s">
        <v>14</v>
      </c>
      <c r="D10" s="9"/>
    </row>
    <row r="11" ht="25.3" customHeight="1" spans="1:4">
      <c r="A11" s="8" t="s">
        <v>15</v>
      </c>
      <c r="B11" s="9">
        <v>7640000</v>
      </c>
      <c r="C11" s="8" t="s">
        <v>16</v>
      </c>
      <c r="D11" s="9">
        <v>21360307.61</v>
      </c>
    </row>
    <row r="12" ht="20.25" customHeight="1" spans="1:4">
      <c r="A12" s="8" t="s">
        <v>17</v>
      </c>
      <c r="B12" s="9"/>
      <c r="C12" s="8" t="s">
        <v>18</v>
      </c>
      <c r="D12" s="9"/>
    </row>
    <row r="13" ht="20.25" customHeight="1" spans="1:4">
      <c r="A13" s="8" t="s">
        <v>19</v>
      </c>
      <c r="B13" s="9"/>
      <c r="C13" s="8" t="s">
        <v>20</v>
      </c>
      <c r="D13" s="9"/>
    </row>
    <row r="14" ht="20.25" customHeight="1" spans="1:4">
      <c r="A14" s="8" t="s">
        <v>21</v>
      </c>
      <c r="B14" s="9"/>
      <c r="C14" s="8" t="s">
        <v>22</v>
      </c>
      <c r="D14" s="9">
        <v>2334166.89</v>
      </c>
    </row>
    <row r="15" ht="20.25" customHeight="1" spans="1:4">
      <c r="A15" s="8" t="s">
        <v>23</v>
      </c>
      <c r="B15" s="9"/>
      <c r="C15" s="8" t="s">
        <v>24</v>
      </c>
      <c r="D15" s="9"/>
    </row>
    <row r="16" ht="20.25" customHeight="1" spans="1:4">
      <c r="A16" s="8" t="s">
        <v>25</v>
      </c>
      <c r="B16" s="9">
        <v>7640000</v>
      </c>
      <c r="C16" s="8" t="s">
        <v>26</v>
      </c>
      <c r="D16" s="9">
        <v>1203209.8</v>
      </c>
    </row>
    <row r="17" ht="20.25" customHeight="1" spans="1:4">
      <c r="A17" s="8"/>
      <c r="B17" s="9"/>
      <c r="C17" s="8" t="s">
        <v>27</v>
      </c>
      <c r="D17" s="9"/>
    </row>
    <row r="18" ht="20.25" customHeight="1" spans="1:4">
      <c r="A18" s="8"/>
      <c r="B18" s="84"/>
      <c r="C18" s="8" t="s">
        <v>28</v>
      </c>
      <c r="D18" s="9"/>
    </row>
    <row r="19" ht="20.25" customHeight="1" spans="1:4">
      <c r="A19" s="8"/>
      <c r="B19" s="84"/>
      <c r="C19" s="8" t="s">
        <v>29</v>
      </c>
      <c r="D19" s="9"/>
    </row>
    <row r="20" ht="20.25" customHeight="1" spans="1:4">
      <c r="A20" s="8"/>
      <c r="B20" s="84"/>
      <c r="C20" s="8" t="s">
        <v>30</v>
      </c>
      <c r="D20" s="9"/>
    </row>
    <row r="21" ht="20.25" customHeight="1" spans="1:4">
      <c r="A21" s="8"/>
      <c r="B21" s="84"/>
      <c r="C21" s="8" t="s">
        <v>31</v>
      </c>
      <c r="D21" s="9"/>
    </row>
    <row r="22" ht="20.25" customHeight="1" spans="1:4">
      <c r="A22" s="8"/>
      <c r="B22" s="84"/>
      <c r="C22" s="8" t="s">
        <v>32</v>
      </c>
      <c r="D22" s="9"/>
    </row>
    <row r="23" ht="20.25" customHeight="1" spans="1:4">
      <c r="A23" s="8"/>
      <c r="B23" s="84"/>
      <c r="C23" s="8" t="s">
        <v>33</v>
      </c>
      <c r="D23" s="9"/>
    </row>
    <row r="24" ht="20.25" customHeight="1" spans="1:4">
      <c r="A24" s="8"/>
      <c r="B24" s="84"/>
      <c r="C24" s="8" t="s">
        <v>34</v>
      </c>
      <c r="D24" s="9"/>
    </row>
    <row r="25" ht="20.25" customHeight="1" spans="1:4">
      <c r="A25" s="8"/>
      <c r="B25" s="84"/>
      <c r="C25" s="8" t="s">
        <v>35</v>
      </c>
      <c r="D25" s="9"/>
    </row>
    <row r="26" ht="20.25" customHeight="1" spans="1:4">
      <c r="A26" s="8"/>
      <c r="B26" s="84"/>
      <c r="C26" s="8" t="s">
        <v>36</v>
      </c>
      <c r="D26" s="9">
        <v>1290150.96</v>
      </c>
    </row>
    <row r="27" ht="20.25" customHeight="1" spans="1:4">
      <c r="A27" s="8"/>
      <c r="B27" s="84"/>
      <c r="C27" s="8" t="s">
        <v>37</v>
      </c>
      <c r="D27" s="9"/>
    </row>
    <row r="28" ht="20.25" customHeight="1" spans="1:4">
      <c r="A28" s="8"/>
      <c r="B28" s="84"/>
      <c r="C28" s="8" t="s">
        <v>38</v>
      </c>
      <c r="D28" s="9"/>
    </row>
    <row r="29" ht="20.25" customHeight="1" spans="1:4">
      <c r="A29" s="8"/>
      <c r="B29" s="84"/>
      <c r="C29" s="8" t="s">
        <v>39</v>
      </c>
      <c r="D29" s="9"/>
    </row>
    <row r="30" ht="20.25" customHeight="1" spans="1:4">
      <c r="A30" s="8"/>
      <c r="B30" s="84"/>
      <c r="C30" s="8" t="s">
        <v>40</v>
      </c>
      <c r="D30" s="9"/>
    </row>
    <row r="31" ht="20.25" customHeight="1" spans="1:4">
      <c r="A31" s="8"/>
      <c r="B31" s="84"/>
      <c r="C31" s="8" t="s">
        <v>41</v>
      </c>
      <c r="D31" s="9"/>
    </row>
    <row r="32" ht="20.25" customHeight="1" spans="1:4">
      <c r="A32" s="8"/>
      <c r="B32" s="84"/>
      <c r="C32" s="8" t="s">
        <v>42</v>
      </c>
      <c r="D32" s="9"/>
    </row>
    <row r="33" ht="20.25" customHeight="1" spans="1:4">
      <c r="A33" s="8"/>
      <c r="B33" s="84"/>
      <c r="C33" s="8" t="s">
        <v>43</v>
      </c>
      <c r="D33" s="9"/>
    </row>
    <row r="34" ht="20.25" customHeight="1" spans="1:4">
      <c r="A34" s="8"/>
      <c r="B34" s="84"/>
      <c r="C34" s="8" t="s">
        <v>44</v>
      </c>
      <c r="D34" s="9"/>
    </row>
    <row r="35" ht="20.25" customHeight="1" spans="1:4">
      <c r="A35" s="8"/>
      <c r="B35" s="84"/>
      <c r="C35" s="8" t="s">
        <v>45</v>
      </c>
      <c r="D35" s="9"/>
    </row>
    <row r="36" ht="20.25" customHeight="1" spans="1:4">
      <c r="A36" s="8"/>
      <c r="B36" s="84"/>
      <c r="C36" s="8" t="s">
        <v>46</v>
      </c>
      <c r="D36" s="9"/>
    </row>
    <row r="37" ht="20.25" customHeight="1" spans="1:4">
      <c r="A37" s="85" t="s">
        <v>47</v>
      </c>
      <c r="B37" s="86">
        <v>26187835.26</v>
      </c>
      <c r="C37" s="85" t="s">
        <v>48</v>
      </c>
      <c r="D37" s="9">
        <v>26187835.26</v>
      </c>
    </row>
    <row r="38" ht="20.25" customHeight="1" spans="1:4">
      <c r="A38" s="87" t="s">
        <v>49</v>
      </c>
      <c r="B38" s="88"/>
      <c r="C38" s="89" t="s">
        <v>50</v>
      </c>
      <c r="D38" s="9"/>
    </row>
    <row r="39" ht="20.25" customHeight="1" spans="1:4">
      <c r="A39" s="85" t="s">
        <v>51</v>
      </c>
      <c r="B39" s="86">
        <v>26187835.26</v>
      </c>
      <c r="C39" s="85" t="s">
        <v>52</v>
      </c>
      <c r="D39" s="9">
        <v>26187835.26</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D14" sqref="D14"/>
    </sheetView>
  </sheetViews>
  <sheetFormatPr defaultColWidth="9" defaultRowHeight="13.5" customHeight="1"/>
  <cols>
    <col min="1" max="1" width="17.8416666666667" customWidth="1"/>
    <col min="2" max="2" width="30.1416666666667" customWidth="1"/>
    <col min="3" max="20" width="12.85" customWidth="1"/>
  </cols>
  <sheetData>
    <row r="1" ht="15.85" customHeight="1" spans="1:20">
      <c r="A1" s="63"/>
      <c r="B1" s="63"/>
      <c r="C1" s="63"/>
      <c r="D1" s="63"/>
      <c r="E1" s="63"/>
      <c r="F1" s="63"/>
      <c r="G1" s="63"/>
      <c r="H1" s="63"/>
      <c r="I1" s="63"/>
      <c r="J1" s="63"/>
      <c r="K1" s="63"/>
      <c r="L1" s="63"/>
      <c r="M1" s="63"/>
      <c r="N1" s="63"/>
      <c r="O1" s="63"/>
      <c r="P1" s="63"/>
      <c r="Q1" s="63"/>
      <c r="R1" s="63"/>
      <c r="S1" s="63"/>
      <c r="T1" s="28" t="s">
        <v>53</v>
      </c>
    </row>
    <row r="2" ht="30.75" customHeight="1" spans="1:20">
      <c r="A2" s="25" t="str">
        <f>"2025"&amp;"年部门收入预算表"</f>
        <v>2025年部门收入预算表</v>
      </c>
      <c r="B2" s="25"/>
      <c r="C2" s="25"/>
      <c r="D2" s="25"/>
      <c r="E2" s="25"/>
      <c r="F2" s="25"/>
      <c r="G2" s="25"/>
      <c r="H2" s="25"/>
      <c r="I2" s="25"/>
      <c r="J2" s="25"/>
      <c r="K2" s="25"/>
      <c r="L2" s="25"/>
      <c r="M2" s="25"/>
      <c r="N2" s="25"/>
      <c r="O2" s="25"/>
      <c r="P2" s="25"/>
      <c r="Q2" s="25"/>
      <c r="R2" s="25"/>
      <c r="S2" s="25"/>
      <c r="T2" s="25"/>
    </row>
    <row r="3" customHeight="1" spans="1:20">
      <c r="A3" s="24" t="str">
        <f>"单位名称："&amp;"楚雄开发区永安小学"</f>
        <v>单位名称：楚雄开发区永安小学</v>
      </c>
      <c r="B3" s="24"/>
      <c r="C3" s="28" t="s">
        <v>54</v>
      </c>
      <c r="D3" s="28"/>
      <c r="E3" s="28"/>
      <c r="F3" s="28"/>
      <c r="G3" s="28"/>
      <c r="H3" s="28"/>
      <c r="I3" s="28"/>
      <c r="J3" s="28"/>
      <c r="K3" s="28"/>
      <c r="L3" s="28"/>
      <c r="M3" s="28"/>
      <c r="N3" s="28"/>
      <c r="O3" s="28"/>
      <c r="P3" s="28"/>
      <c r="Q3" s="28"/>
      <c r="R3" s="28"/>
      <c r="S3" s="28"/>
      <c r="T3" s="28"/>
    </row>
    <row r="4" customHeight="1" spans="1:20">
      <c r="A4" s="10" t="s">
        <v>55</v>
      </c>
      <c r="B4" s="10" t="s">
        <v>56</v>
      </c>
      <c r="C4" s="10" t="s">
        <v>57</v>
      </c>
      <c r="D4" s="10" t="s">
        <v>58</v>
      </c>
      <c r="E4" s="10"/>
      <c r="F4" s="10"/>
      <c r="G4" s="10"/>
      <c r="H4" s="10"/>
      <c r="I4" s="10"/>
      <c r="J4" s="10"/>
      <c r="K4" s="10"/>
      <c r="L4" s="10"/>
      <c r="M4" s="10"/>
      <c r="N4" s="10"/>
      <c r="O4" s="10" t="s">
        <v>49</v>
      </c>
      <c r="P4" s="10"/>
      <c r="Q4" s="10"/>
      <c r="R4" s="10"/>
      <c r="S4" s="10"/>
      <c r="T4" s="10"/>
    </row>
    <row r="5" customHeight="1" spans="1:20">
      <c r="A5" s="10"/>
      <c r="B5" s="10"/>
      <c r="C5" s="10"/>
      <c r="D5" s="10" t="s">
        <v>59</v>
      </c>
      <c r="E5" s="10" t="s">
        <v>60</v>
      </c>
      <c r="F5" s="10" t="s">
        <v>61</v>
      </c>
      <c r="G5" s="10" t="s">
        <v>62</v>
      </c>
      <c r="H5" s="10" t="s">
        <v>63</v>
      </c>
      <c r="I5" s="10" t="s">
        <v>64</v>
      </c>
      <c r="J5" s="10"/>
      <c r="K5" s="10"/>
      <c r="L5" s="10"/>
      <c r="M5" s="10"/>
      <c r="N5" s="10"/>
      <c r="O5" s="10" t="s">
        <v>59</v>
      </c>
      <c r="P5" s="10" t="s">
        <v>60</v>
      </c>
      <c r="Q5" s="10" t="s">
        <v>61</v>
      </c>
      <c r="R5" s="10" t="s">
        <v>62</v>
      </c>
      <c r="S5" s="10" t="s">
        <v>63</v>
      </c>
      <c r="T5" s="10" t="s">
        <v>64</v>
      </c>
    </row>
    <row r="6" ht="26.25" customHeight="1" spans="1:20">
      <c r="A6" s="10"/>
      <c r="B6" s="10"/>
      <c r="C6" s="10"/>
      <c r="D6" s="10"/>
      <c r="E6" s="10"/>
      <c r="F6" s="10"/>
      <c r="G6" s="10"/>
      <c r="H6" s="10"/>
      <c r="I6" s="10" t="s">
        <v>59</v>
      </c>
      <c r="J6" s="10" t="s">
        <v>65</v>
      </c>
      <c r="K6" s="10" t="s">
        <v>66</v>
      </c>
      <c r="L6" s="10" t="s">
        <v>67</v>
      </c>
      <c r="M6" s="10" t="s">
        <v>68</v>
      </c>
      <c r="N6" s="10" t="s">
        <v>69</v>
      </c>
      <c r="O6" s="10"/>
      <c r="P6" s="10"/>
      <c r="Q6" s="10"/>
      <c r="R6" s="10"/>
      <c r="S6" s="10"/>
      <c r="T6" s="10"/>
    </row>
    <row r="7" ht="31.6" customHeight="1" spans="1:20">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row>
    <row r="8" ht="31.6" customHeight="1" spans="1:20">
      <c r="A8" s="8" t="s">
        <v>70</v>
      </c>
      <c r="B8" s="8" t="s">
        <v>71</v>
      </c>
      <c r="C8" s="9">
        <v>26187835.26</v>
      </c>
      <c r="D8" s="9">
        <v>26187835.26</v>
      </c>
      <c r="E8" s="9">
        <v>18547835.26</v>
      </c>
      <c r="F8" s="9"/>
      <c r="G8" s="9"/>
      <c r="H8" s="9"/>
      <c r="I8" s="9">
        <v>7640000</v>
      </c>
      <c r="J8" s="9"/>
      <c r="K8" s="9"/>
      <c r="L8" s="9"/>
      <c r="M8" s="9"/>
      <c r="N8" s="9">
        <v>7640000</v>
      </c>
      <c r="O8" s="9"/>
      <c r="P8" s="9"/>
      <c r="Q8" s="9"/>
      <c r="R8" s="9"/>
      <c r="S8" s="9"/>
      <c r="T8" s="9"/>
    </row>
    <row r="9" ht="31.6" customHeight="1" spans="1:20">
      <c r="A9" s="82" t="s">
        <v>57</v>
      </c>
      <c r="B9" s="82"/>
      <c r="C9" s="9">
        <v>26187835.26</v>
      </c>
      <c r="D9" s="9">
        <v>26187835.26</v>
      </c>
      <c r="E9" s="9">
        <v>18547835.26</v>
      </c>
      <c r="F9" s="9"/>
      <c r="G9" s="9"/>
      <c r="H9" s="9"/>
      <c r="I9" s="9">
        <v>7640000</v>
      </c>
      <c r="J9" s="9"/>
      <c r="K9" s="9"/>
      <c r="L9" s="9"/>
      <c r="M9" s="9"/>
      <c r="N9" s="9">
        <v>7640000</v>
      </c>
      <c r="O9" s="9"/>
      <c r="P9" s="9"/>
      <c r="Q9" s="9"/>
      <c r="R9" s="9"/>
      <c r="S9" s="9"/>
      <c r="T9" s="9"/>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topLeftCell="A8" workbookViewId="0">
      <selection activeCell="E27" sqref="E27"/>
    </sheetView>
  </sheetViews>
  <sheetFormatPr defaultColWidth="9" defaultRowHeight="13.5" customHeight="1"/>
  <cols>
    <col min="1" max="1" width="17.425" customWidth="1"/>
    <col min="2" max="2" width="32" customWidth="1"/>
    <col min="3" max="15" width="12.85" customWidth="1"/>
  </cols>
  <sheetData>
    <row r="1" ht="17.5" customHeight="1" spans="1:15">
      <c r="A1" s="66"/>
      <c r="B1" s="66"/>
      <c r="C1" s="66"/>
      <c r="D1" s="66"/>
      <c r="E1" s="66"/>
      <c r="F1" s="66"/>
      <c r="G1" s="66"/>
      <c r="H1" s="66"/>
      <c r="I1" s="66"/>
      <c r="J1" s="66"/>
      <c r="K1" s="66"/>
      <c r="L1" s="66"/>
      <c r="M1" s="66"/>
      <c r="N1" s="66"/>
      <c r="O1" s="3" t="s">
        <v>72</v>
      </c>
    </row>
    <row r="2" ht="30.75" customHeight="1" spans="1:15">
      <c r="A2" s="13" t="str">
        <f>"2025"&amp;"年部门支出预算表"</f>
        <v>2025年部门支出预算表</v>
      </c>
      <c r="B2" s="13"/>
      <c r="C2" s="13"/>
      <c r="D2" s="13"/>
      <c r="E2" s="13"/>
      <c r="F2" s="13"/>
      <c r="G2" s="13"/>
      <c r="H2" s="13"/>
      <c r="I2" s="13"/>
      <c r="J2" s="13"/>
      <c r="K2" s="13"/>
      <c r="L2" s="13"/>
      <c r="M2" s="13"/>
      <c r="N2" s="13"/>
      <c r="O2" s="13"/>
    </row>
    <row r="3" customHeight="1" spans="1:15">
      <c r="A3" s="5" t="str">
        <f>"单位名称："&amp;"楚雄开发区永安小学"</f>
        <v>单位名称：楚雄开发区永安小学</v>
      </c>
      <c r="B3" s="5"/>
      <c r="C3" s="3" t="s">
        <v>54</v>
      </c>
      <c r="D3" s="3"/>
      <c r="E3" s="3"/>
      <c r="F3" s="3"/>
      <c r="G3" s="3"/>
      <c r="H3" s="3"/>
      <c r="I3" s="3"/>
      <c r="J3" s="3"/>
      <c r="K3" s="3"/>
      <c r="L3" s="3"/>
      <c r="M3" s="3"/>
      <c r="N3" s="3"/>
      <c r="O3" s="3"/>
    </row>
    <row r="4" customHeight="1" spans="1:15">
      <c r="A4" s="10" t="s">
        <v>73</v>
      </c>
      <c r="B4" s="10" t="s">
        <v>74</v>
      </c>
      <c r="C4" s="10" t="s">
        <v>57</v>
      </c>
      <c r="D4" s="10" t="s">
        <v>60</v>
      </c>
      <c r="E4" s="10"/>
      <c r="F4" s="10"/>
      <c r="G4" s="10" t="s">
        <v>61</v>
      </c>
      <c r="H4" s="10" t="s">
        <v>62</v>
      </c>
      <c r="I4" s="10" t="s">
        <v>75</v>
      </c>
      <c r="J4" s="10" t="s">
        <v>64</v>
      </c>
      <c r="K4" s="10"/>
      <c r="L4" s="10"/>
      <c r="M4" s="10"/>
      <c r="N4" s="10"/>
      <c r="O4" s="10"/>
    </row>
    <row r="5" ht="27.75" customHeight="1" spans="1:15">
      <c r="A5" s="10"/>
      <c r="B5" s="10"/>
      <c r="C5" s="10"/>
      <c r="D5" s="10" t="s">
        <v>59</v>
      </c>
      <c r="E5" s="10" t="s">
        <v>76</v>
      </c>
      <c r="F5" s="10" t="s">
        <v>77</v>
      </c>
      <c r="G5" s="10"/>
      <c r="H5" s="10"/>
      <c r="I5" s="10"/>
      <c r="J5" s="10" t="s">
        <v>59</v>
      </c>
      <c r="K5" s="10" t="s">
        <v>78</v>
      </c>
      <c r="L5" s="10" t="s">
        <v>79</v>
      </c>
      <c r="M5" s="10" t="s">
        <v>80</v>
      </c>
      <c r="N5" s="10" t="s">
        <v>81</v>
      </c>
      <c r="O5" s="10" t="s">
        <v>82</v>
      </c>
    </row>
    <row r="6" ht="20.35" customHeight="1" spans="1:15">
      <c r="A6" s="77" t="s">
        <v>83</v>
      </c>
      <c r="B6" s="77" t="s">
        <v>84</v>
      </c>
      <c r="C6" s="77" t="s">
        <v>85</v>
      </c>
      <c r="D6" s="78" t="s">
        <v>86</v>
      </c>
      <c r="E6" s="78" t="s">
        <v>87</v>
      </c>
      <c r="F6" s="78" t="s">
        <v>88</v>
      </c>
      <c r="G6" s="78" t="s">
        <v>89</v>
      </c>
      <c r="H6" s="78" t="s">
        <v>90</v>
      </c>
      <c r="I6" s="78" t="s">
        <v>91</v>
      </c>
      <c r="J6" s="78" t="s">
        <v>92</v>
      </c>
      <c r="K6" s="78" t="s">
        <v>93</v>
      </c>
      <c r="L6" s="78" t="s">
        <v>94</v>
      </c>
      <c r="M6" s="78" t="s">
        <v>95</v>
      </c>
      <c r="N6" s="77" t="s">
        <v>96</v>
      </c>
      <c r="O6" s="83">
        <v>15</v>
      </c>
    </row>
    <row r="7" ht="24" customHeight="1" spans="1:15">
      <c r="A7" s="8" t="s">
        <v>97</v>
      </c>
      <c r="B7" s="79" t="s">
        <v>98</v>
      </c>
      <c r="C7" s="9">
        <v>21360307.61</v>
      </c>
      <c r="D7" s="9">
        <v>13720307.61</v>
      </c>
      <c r="E7" s="9">
        <v>13353907.61</v>
      </c>
      <c r="F7" s="9">
        <v>366400</v>
      </c>
      <c r="G7" s="9"/>
      <c r="H7" s="9"/>
      <c r="I7" s="9"/>
      <c r="J7" s="9">
        <v>7640000</v>
      </c>
      <c r="K7" s="9"/>
      <c r="L7" s="9"/>
      <c r="M7" s="9"/>
      <c r="N7" s="9"/>
      <c r="O7" s="9">
        <v>7640000</v>
      </c>
    </row>
    <row r="8" ht="24" customHeight="1" spans="1:15">
      <c r="A8" s="64" t="s">
        <v>99</v>
      </c>
      <c r="B8" s="80" t="s">
        <v>100</v>
      </c>
      <c r="C8" s="9">
        <v>21359207.61</v>
      </c>
      <c r="D8" s="9">
        <v>13719207.61</v>
      </c>
      <c r="E8" s="9">
        <v>13353907.61</v>
      </c>
      <c r="F8" s="9">
        <v>365300</v>
      </c>
      <c r="G8" s="9"/>
      <c r="H8" s="9"/>
      <c r="I8" s="9"/>
      <c r="J8" s="9">
        <v>7640000</v>
      </c>
      <c r="K8" s="9"/>
      <c r="L8" s="9"/>
      <c r="M8" s="9"/>
      <c r="N8" s="9"/>
      <c r="O8" s="9">
        <v>7640000</v>
      </c>
    </row>
    <row r="9" ht="24" customHeight="1" spans="1:15">
      <c r="A9" s="65" t="s">
        <v>101</v>
      </c>
      <c r="B9" s="81" t="s">
        <v>102</v>
      </c>
      <c r="C9" s="9">
        <v>21359207.61</v>
      </c>
      <c r="D9" s="9">
        <v>13719207.61</v>
      </c>
      <c r="E9" s="9">
        <v>13353907.61</v>
      </c>
      <c r="F9" s="9">
        <v>365300</v>
      </c>
      <c r="G9" s="9"/>
      <c r="H9" s="9"/>
      <c r="I9" s="9"/>
      <c r="J9" s="9">
        <v>7640000</v>
      </c>
      <c r="K9" s="9"/>
      <c r="L9" s="9"/>
      <c r="M9" s="9"/>
      <c r="N9" s="9"/>
      <c r="O9" s="9">
        <v>7640000</v>
      </c>
    </row>
    <row r="10" ht="24" customHeight="1" spans="1:15">
      <c r="A10" s="64" t="s">
        <v>103</v>
      </c>
      <c r="B10" s="80" t="s">
        <v>104</v>
      </c>
      <c r="C10" s="9">
        <v>1100</v>
      </c>
      <c r="D10" s="9">
        <v>1100</v>
      </c>
      <c r="E10" s="9"/>
      <c r="F10" s="9">
        <v>1100</v>
      </c>
      <c r="G10" s="9"/>
      <c r="H10" s="9"/>
      <c r="I10" s="9"/>
      <c r="J10" s="9"/>
      <c r="K10" s="9"/>
      <c r="L10" s="9"/>
      <c r="M10" s="9"/>
      <c r="N10" s="9"/>
      <c r="O10" s="9"/>
    </row>
    <row r="11" ht="24" customHeight="1" spans="1:15">
      <c r="A11" s="65" t="s">
        <v>105</v>
      </c>
      <c r="B11" s="81" t="s">
        <v>106</v>
      </c>
      <c r="C11" s="9">
        <v>1100</v>
      </c>
      <c r="D11" s="9">
        <v>1100</v>
      </c>
      <c r="E11" s="9"/>
      <c r="F11" s="9">
        <v>1100</v>
      </c>
      <c r="G11" s="9"/>
      <c r="H11" s="9"/>
      <c r="I11" s="9"/>
      <c r="J11" s="9"/>
      <c r="K11" s="9"/>
      <c r="L11" s="9"/>
      <c r="M11" s="9"/>
      <c r="N11" s="9"/>
      <c r="O11" s="9"/>
    </row>
    <row r="12" ht="24" customHeight="1" spans="1:15">
      <c r="A12" s="8" t="s">
        <v>107</v>
      </c>
      <c r="B12" s="79" t="s">
        <v>108</v>
      </c>
      <c r="C12" s="9">
        <v>2334166.89</v>
      </c>
      <c r="D12" s="9">
        <v>2334166.89</v>
      </c>
      <c r="E12" s="9">
        <v>2334166.89</v>
      </c>
      <c r="F12" s="9"/>
      <c r="G12" s="9"/>
      <c r="H12" s="9"/>
      <c r="I12" s="9"/>
      <c r="J12" s="9"/>
      <c r="K12" s="9"/>
      <c r="L12" s="9"/>
      <c r="M12" s="9"/>
      <c r="N12" s="9"/>
      <c r="O12" s="9"/>
    </row>
    <row r="13" ht="24" customHeight="1" spans="1:15">
      <c r="A13" s="64" t="s">
        <v>109</v>
      </c>
      <c r="B13" s="80" t="s">
        <v>110</v>
      </c>
      <c r="C13" s="9">
        <v>2334166.89</v>
      </c>
      <c r="D13" s="9">
        <v>2334166.89</v>
      </c>
      <c r="E13" s="9">
        <v>2334166.89</v>
      </c>
      <c r="F13" s="9"/>
      <c r="G13" s="9"/>
      <c r="H13" s="9"/>
      <c r="I13" s="9"/>
      <c r="J13" s="9"/>
      <c r="K13" s="9"/>
      <c r="L13" s="9"/>
      <c r="M13" s="9"/>
      <c r="N13" s="9"/>
      <c r="O13" s="9"/>
    </row>
    <row r="14" ht="24" customHeight="1" spans="1:15">
      <c r="A14" s="65" t="s">
        <v>111</v>
      </c>
      <c r="B14" s="81" t="s">
        <v>112</v>
      </c>
      <c r="C14" s="9">
        <v>88461.6</v>
      </c>
      <c r="D14" s="9">
        <v>88461.6</v>
      </c>
      <c r="E14" s="9">
        <v>88461.6</v>
      </c>
      <c r="F14" s="9"/>
      <c r="G14" s="9"/>
      <c r="H14" s="9"/>
      <c r="I14" s="9"/>
      <c r="J14" s="9"/>
      <c r="K14" s="9"/>
      <c r="L14" s="9"/>
      <c r="M14" s="9"/>
      <c r="N14" s="9"/>
      <c r="O14" s="9"/>
    </row>
    <row r="15" ht="24" customHeight="1" spans="1:15">
      <c r="A15" s="65" t="s">
        <v>113</v>
      </c>
      <c r="B15" s="81" t="s">
        <v>114</v>
      </c>
      <c r="C15" s="9">
        <v>2245705.29</v>
      </c>
      <c r="D15" s="9">
        <v>2245705.29</v>
      </c>
      <c r="E15" s="9">
        <v>2245705.29</v>
      </c>
      <c r="F15" s="9"/>
      <c r="G15" s="9"/>
      <c r="H15" s="9"/>
      <c r="I15" s="9"/>
      <c r="J15" s="9"/>
      <c r="K15" s="9"/>
      <c r="L15" s="9"/>
      <c r="M15" s="9"/>
      <c r="N15" s="9"/>
      <c r="O15" s="9"/>
    </row>
    <row r="16" ht="24" customHeight="1" spans="1:15">
      <c r="A16" s="8" t="s">
        <v>115</v>
      </c>
      <c r="B16" s="79" t="s">
        <v>116</v>
      </c>
      <c r="C16" s="9">
        <v>1203209.8</v>
      </c>
      <c r="D16" s="9">
        <v>1203209.8</v>
      </c>
      <c r="E16" s="9">
        <v>1203209.8</v>
      </c>
      <c r="F16" s="9"/>
      <c r="G16" s="9"/>
      <c r="H16" s="9"/>
      <c r="I16" s="9"/>
      <c r="J16" s="9"/>
      <c r="K16" s="9"/>
      <c r="L16" s="9"/>
      <c r="M16" s="9"/>
      <c r="N16" s="9"/>
      <c r="O16" s="9"/>
    </row>
    <row r="17" ht="24" customHeight="1" spans="1:15">
      <c r="A17" s="64" t="s">
        <v>117</v>
      </c>
      <c r="B17" s="80" t="s">
        <v>118</v>
      </c>
      <c r="C17" s="9">
        <v>1203209.8</v>
      </c>
      <c r="D17" s="9">
        <v>1203209.8</v>
      </c>
      <c r="E17" s="9">
        <v>1203209.8</v>
      </c>
      <c r="F17" s="9"/>
      <c r="G17" s="9"/>
      <c r="H17" s="9"/>
      <c r="I17" s="9"/>
      <c r="J17" s="9"/>
      <c r="K17" s="9"/>
      <c r="L17" s="9"/>
      <c r="M17" s="9"/>
      <c r="N17" s="9"/>
      <c r="O17" s="9"/>
    </row>
    <row r="18" ht="24" customHeight="1" spans="1:15">
      <c r="A18" s="65" t="s">
        <v>119</v>
      </c>
      <c r="B18" s="81" t="s">
        <v>120</v>
      </c>
      <c r="C18" s="9"/>
      <c r="D18" s="9"/>
      <c r="E18" s="9"/>
      <c r="F18" s="9"/>
      <c r="G18" s="9"/>
      <c r="H18" s="9"/>
      <c r="I18" s="9"/>
      <c r="J18" s="9"/>
      <c r="K18" s="9"/>
      <c r="L18" s="9"/>
      <c r="M18" s="9"/>
      <c r="N18" s="9"/>
      <c r="O18" s="9"/>
    </row>
    <row r="19" ht="24" customHeight="1" spans="1:15">
      <c r="A19" s="65" t="s">
        <v>121</v>
      </c>
      <c r="B19" s="81" t="s">
        <v>122</v>
      </c>
      <c r="C19" s="9">
        <v>731085.55</v>
      </c>
      <c r="D19" s="9">
        <v>731085.55</v>
      </c>
      <c r="E19" s="9">
        <v>731085.55</v>
      </c>
      <c r="F19" s="9"/>
      <c r="G19" s="9"/>
      <c r="H19" s="9"/>
      <c r="I19" s="9"/>
      <c r="J19" s="9"/>
      <c r="K19" s="9"/>
      <c r="L19" s="9"/>
      <c r="M19" s="9"/>
      <c r="N19" s="9"/>
      <c r="O19" s="9"/>
    </row>
    <row r="20" ht="24" customHeight="1" spans="1:15">
      <c r="A20" s="65" t="s">
        <v>123</v>
      </c>
      <c r="B20" s="81" t="s">
        <v>124</v>
      </c>
      <c r="C20" s="9">
        <v>437684.25</v>
      </c>
      <c r="D20" s="9">
        <v>437684.25</v>
      </c>
      <c r="E20" s="9">
        <v>437684.25</v>
      </c>
      <c r="F20" s="9"/>
      <c r="G20" s="9"/>
      <c r="H20" s="9"/>
      <c r="I20" s="9"/>
      <c r="J20" s="9"/>
      <c r="K20" s="9"/>
      <c r="L20" s="9"/>
      <c r="M20" s="9"/>
      <c r="N20" s="9"/>
      <c r="O20" s="9"/>
    </row>
    <row r="21" ht="24" customHeight="1" spans="1:15">
      <c r="A21" s="65" t="s">
        <v>125</v>
      </c>
      <c r="B21" s="81" t="s">
        <v>126</v>
      </c>
      <c r="C21" s="9">
        <v>34440</v>
      </c>
      <c r="D21" s="9">
        <v>34440</v>
      </c>
      <c r="E21" s="9">
        <v>34440</v>
      </c>
      <c r="F21" s="9"/>
      <c r="G21" s="9"/>
      <c r="H21" s="9"/>
      <c r="I21" s="9"/>
      <c r="J21" s="9"/>
      <c r="K21" s="9"/>
      <c r="L21" s="9"/>
      <c r="M21" s="9"/>
      <c r="N21" s="9"/>
      <c r="O21" s="9"/>
    </row>
    <row r="22" ht="24" customHeight="1" spans="1:15">
      <c r="A22" s="8" t="s">
        <v>127</v>
      </c>
      <c r="B22" s="79" t="s">
        <v>128</v>
      </c>
      <c r="C22" s="9">
        <v>1290150.96</v>
      </c>
      <c r="D22" s="9">
        <v>1290150.96</v>
      </c>
      <c r="E22" s="9">
        <v>1290150.96</v>
      </c>
      <c r="F22" s="9"/>
      <c r="G22" s="9"/>
      <c r="H22" s="9"/>
      <c r="I22" s="9"/>
      <c r="J22" s="9"/>
      <c r="K22" s="9"/>
      <c r="L22" s="9"/>
      <c r="M22" s="9"/>
      <c r="N22" s="9"/>
      <c r="O22" s="9"/>
    </row>
    <row r="23" ht="24" customHeight="1" spans="1:15">
      <c r="A23" s="64" t="s">
        <v>129</v>
      </c>
      <c r="B23" s="80" t="s">
        <v>130</v>
      </c>
      <c r="C23" s="9">
        <v>1290150.96</v>
      </c>
      <c r="D23" s="9">
        <v>1290150.96</v>
      </c>
      <c r="E23" s="9">
        <v>1290150.96</v>
      </c>
      <c r="F23" s="9"/>
      <c r="G23" s="9"/>
      <c r="H23" s="9"/>
      <c r="I23" s="9"/>
      <c r="J23" s="9"/>
      <c r="K23" s="9"/>
      <c r="L23" s="9"/>
      <c r="M23" s="9"/>
      <c r="N23" s="9"/>
      <c r="O23" s="9"/>
    </row>
    <row r="24" ht="24" customHeight="1" spans="1:15">
      <c r="A24" s="65" t="s">
        <v>131</v>
      </c>
      <c r="B24" s="81" t="s">
        <v>132</v>
      </c>
      <c r="C24" s="9">
        <v>1290150.96</v>
      </c>
      <c r="D24" s="9">
        <v>1290150.96</v>
      </c>
      <c r="E24" s="9">
        <v>1290150.96</v>
      </c>
      <c r="F24" s="9"/>
      <c r="G24" s="9"/>
      <c r="H24" s="9"/>
      <c r="I24" s="9"/>
      <c r="J24" s="9"/>
      <c r="K24" s="9"/>
      <c r="L24" s="9"/>
      <c r="M24" s="9"/>
      <c r="N24" s="9"/>
      <c r="O24" s="9"/>
    </row>
    <row r="25" ht="29.35" customHeight="1" spans="1:15">
      <c r="A25" s="82" t="s">
        <v>57</v>
      </c>
      <c r="B25" s="82"/>
      <c r="C25" s="9">
        <v>26187835.26</v>
      </c>
      <c r="D25" s="9">
        <v>18547835.26</v>
      </c>
      <c r="E25" s="9">
        <v>18181435.26</v>
      </c>
      <c r="F25" s="9">
        <v>366400</v>
      </c>
      <c r="G25" s="9"/>
      <c r="H25" s="9"/>
      <c r="I25" s="9"/>
      <c r="J25" s="9">
        <v>7640000</v>
      </c>
      <c r="K25" s="9"/>
      <c r="L25" s="9"/>
      <c r="M25" s="9"/>
      <c r="N25" s="9"/>
      <c r="O25" s="9">
        <v>7640000</v>
      </c>
    </row>
  </sheetData>
  <mergeCells count="12">
    <mergeCell ref="A2:O2"/>
    <mergeCell ref="A3:B3"/>
    <mergeCell ref="C3:O3"/>
    <mergeCell ref="D4:F4"/>
    <mergeCell ref="J4:O4"/>
    <mergeCell ref="A25:B25"/>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B11" sqref="B11"/>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6" t="s">
        <v>133</v>
      </c>
      <c r="B1" s="16"/>
      <c r="C1" s="16"/>
      <c r="D1" s="16"/>
    </row>
    <row r="2" ht="43.15" customHeight="1" spans="1:4">
      <c r="A2" s="13" t="s">
        <v>134</v>
      </c>
      <c r="B2" s="13"/>
      <c r="C2" s="13"/>
      <c r="D2" s="13"/>
    </row>
    <row r="3" customHeight="1" spans="1:4">
      <c r="A3" s="5" t="str">
        <f>"单位名称："&amp;"楚雄开发区永安小学"</f>
        <v>单位名称：楚雄开发区永安小学</v>
      </c>
      <c r="B3" s="5"/>
      <c r="C3" s="66"/>
      <c r="D3" s="3" t="s">
        <v>54</v>
      </c>
    </row>
    <row r="4" customHeight="1" spans="1:4">
      <c r="A4" s="67" t="s">
        <v>135</v>
      </c>
      <c r="B4" s="67"/>
      <c r="C4" s="67" t="s">
        <v>136</v>
      </c>
      <c r="D4" s="67"/>
    </row>
    <row r="5" ht="42" customHeight="1" spans="1:4">
      <c r="A5" s="67" t="s">
        <v>5</v>
      </c>
      <c r="B5" s="67" t="str">
        <f t="shared" ref="B5:D5" si="0">"2025"&amp;"年预算数"</f>
        <v>2025年预算数</v>
      </c>
      <c r="C5" s="6" t="s">
        <v>137</v>
      </c>
      <c r="D5" s="67" t="str">
        <f t="shared" si="0"/>
        <v>2025年预算数</v>
      </c>
    </row>
    <row r="6" ht="24.1" customHeight="1" spans="1:4">
      <c r="A6" s="68" t="s">
        <v>138</v>
      </c>
      <c r="B6" s="9">
        <v>18547835.26</v>
      </c>
      <c r="C6" s="69" t="s">
        <v>139</v>
      </c>
      <c r="D6" s="9">
        <v>18547835.26</v>
      </c>
    </row>
    <row r="7" ht="24.1" customHeight="1" spans="1:4">
      <c r="A7" s="68" t="s">
        <v>140</v>
      </c>
      <c r="B7" s="9">
        <v>18547835.26</v>
      </c>
      <c r="C7" s="69" t="s">
        <v>141</v>
      </c>
      <c r="D7" s="9"/>
    </row>
    <row r="8" ht="24.1" customHeight="1" spans="1:4">
      <c r="A8" s="68" t="s">
        <v>142</v>
      </c>
      <c r="B8" s="9"/>
      <c r="C8" s="69" t="s">
        <v>143</v>
      </c>
      <c r="D8" s="9"/>
    </row>
    <row r="9" ht="24.1" customHeight="1" spans="1:4">
      <c r="A9" s="68" t="s">
        <v>144</v>
      </c>
      <c r="B9" s="9"/>
      <c r="C9" s="69" t="s">
        <v>145</v>
      </c>
      <c r="D9" s="9"/>
    </row>
    <row r="10" ht="24.1" customHeight="1" spans="1:4">
      <c r="A10" s="68" t="s">
        <v>146</v>
      </c>
      <c r="B10" s="9"/>
      <c r="C10" s="69" t="s">
        <v>147</v>
      </c>
      <c r="D10" s="9"/>
    </row>
    <row r="11" ht="24.1" customHeight="1" spans="1:4">
      <c r="A11" s="68" t="s">
        <v>140</v>
      </c>
      <c r="B11" s="9"/>
      <c r="C11" s="69" t="s">
        <v>148</v>
      </c>
      <c r="D11" s="9">
        <v>13720307.61</v>
      </c>
    </row>
    <row r="12" ht="24.1" customHeight="1" spans="1:4">
      <c r="A12" s="70" t="s">
        <v>142</v>
      </c>
      <c r="B12" s="9"/>
      <c r="C12" s="71" t="s">
        <v>149</v>
      </c>
      <c r="D12" s="9"/>
    </row>
    <row r="13" ht="24.1" customHeight="1" spans="1:4">
      <c r="A13" s="70" t="s">
        <v>144</v>
      </c>
      <c r="B13" s="9"/>
      <c r="C13" s="71" t="s">
        <v>150</v>
      </c>
      <c r="D13" s="9"/>
    </row>
    <row r="14" ht="24.1" customHeight="1" spans="1:4">
      <c r="A14" s="72"/>
      <c r="B14" s="9"/>
      <c r="C14" s="71" t="s">
        <v>151</v>
      </c>
      <c r="D14" s="9">
        <v>2334166.89</v>
      </c>
    </row>
    <row r="15" ht="24.1" customHeight="1" spans="1:4">
      <c r="A15" s="72"/>
      <c r="B15" s="9"/>
      <c r="C15" s="71" t="s">
        <v>152</v>
      </c>
      <c r="D15" s="9"/>
    </row>
    <row r="16" ht="24.1" customHeight="1" spans="1:4">
      <c r="A16" s="72"/>
      <c r="B16" s="9"/>
      <c r="C16" s="71" t="s">
        <v>153</v>
      </c>
      <c r="D16" s="9">
        <v>1203209.8</v>
      </c>
    </row>
    <row r="17" ht="24.1" customHeight="1" spans="1:4">
      <c r="A17" s="72"/>
      <c r="B17" s="9"/>
      <c r="C17" s="71" t="s">
        <v>154</v>
      </c>
      <c r="D17" s="9"/>
    </row>
    <row r="18" ht="24.1" customHeight="1" spans="1:4">
      <c r="A18" s="72"/>
      <c r="B18" s="9"/>
      <c r="C18" s="71" t="s">
        <v>155</v>
      </c>
      <c r="D18" s="9"/>
    </row>
    <row r="19" ht="24.1" customHeight="1" spans="1:4">
      <c r="A19" s="72"/>
      <c r="B19" s="9"/>
      <c r="C19" s="71" t="s">
        <v>156</v>
      </c>
      <c r="D19" s="9"/>
    </row>
    <row r="20" ht="24.1" customHeight="1" spans="1:4">
      <c r="A20" s="72"/>
      <c r="B20" s="9"/>
      <c r="C20" s="71" t="s">
        <v>157</v>
      </c>
      <c r="D20" s="9"/>
    </row>
    <row r="21" ht="24.1" customHeight="1" spans="1:4">
      <c r="A21" s="72"/>
      <c r="B21" s="9"/>
      <c r="C21" s="71" t="s">
        <v>158</v>
      </c>
      <c r="D21" s="9"/>
    </row>
    <row r="22" ht="24.1" customHeight="1" spans="1:4">
      <c r="A22" s="72"/>
      <c r="B22" s="9"/>
      <c r="C22" s="71" t="s">
        <v>159</v>
      </c>
      <c r="D22" s="9"/>
    </row>
    <row r="23" ht="24.1" customHeight="1" spans="1:4">
      <c r="A23" s="72"/>
      <c r="B23" s="9"/>
      <c r="C23" s="71" t="s">
        <v>160</v>
      </c>
      <c r="D23" s="9"/>
    </row>
    <row r="24" ht="24.1" customHeight="1" spans="1:4">
      <c r="A24" s="72"/>
      <c r="B24" s="9"/>
      <c r="C24" s="71" t="s">
        <v>161</v>
      </c>
      <c r="D24" s="9"/>
    </row>
    <row r="25" ht="24.1" customHeight="1" spans="1:4">
      <c r="A25" s="72"/>
      <c r="B25" s="9"/>
      <c r="C25" s="71" t="s">
        <v>162</v>
      </c>
      <c r="D25" s="9"/>
    </row>
    <row r="26" ht="24.1" customHeight="1" spans="1:4">
      <c r="A26" s="72"/>
      <c r="B26" s="9"/>
      <c r="C26" s="71" t="s">
        <v>163</v>
      </c>
      <c r="D26" s="9">
        <v>1290150.96</v>
      </c>
    </row>
    <row r="27" ht="24.1" customHeight="1" spans="1:4">
      <c r="A27" s="72"/>
      <c r="B27" s="9"/>
      <c r="C27" s="71" t="s">
        <v>164</v>
      </c>
      <c r="D27" s="9"/>
    </row>
    <row r="28" ht="24.1" customHeight="1" spans="1:4">
      <c r="A28" s="72"/>
      <c r="B28" s="9"/>
      <c r="C28" s="71" t="s">
        <v>165</v>
      </c>
      <c r="D28" s="9"/>
    </row>
    <row r="29" ht="24.1" customHeight="1" spans="1:4">
      <c r="A29" s="72"/>
      <c r="B29" s="9"/>
      <c r="C29" s="71" t="s">
        <v>166</v>
      </c>
      <c r="D29" s="9"/>
    </row>
    <row r="30" ht="24.1" customHeight="1" spans="1:4">
      <c r="A30" s="72"/>
      <c r="B30" s="9"/>
      <c r="C30" s="71" t="s">
        <v>167</v>
      </c>
      <c r="D30" s="9"/>
    </row>
    <row r="31" ht="24.1" customHeight="1" spans="1:4">
      <c r="A31" s="72"/>
      <c r="B31" s="9"/>
      <c r="C31" s="70" t="s">
        <v>168</v>
      </c>
      <c r="D31" s="9"/>
    </row>
    <row r="32" ht="24.1" customHeight="1" spans="1:4">
      <c r="A32" s="72"/>
      <c r="B32" s="9"/>
      <c r="C32" s="70" t="s">
        <v>169</v>
      </c>
      <c r="D32" s="9"/>
    </row>
    <row r="33" ht="24.1" customHeight="1" spans="1:4">
      <c r="A33" s="72"/>
      <c r="B33" s="9"/>
      <c r="C33" s="73" t="s">
        <v>170</v>
      </c>
      <c r="D33" s="9"/>
    </row>
    <row r="34" ht="24" customHeight="1" spans="1:4">
      <c r="A34" s="74"/>
      <c r="B34" s="9"/>
      <c r="C34" s="75" t="s">
        <v>171</v>
      </c>
      <c r="D34" s="9"/>
    </row>
    <row r="35" ht="24" customHeight="1" spans="1:4">
      <c r="A35" s="74"/>
      <c r="B35" s="9"/>
      <c r="C35" s="75" t="s">
        <v>172</v>
      </c>
      <c r="D35" s="9"/>
    </row>
    <row r="36" ht="24" customHeight="1" spans="1:4">
      <c r="A36" s="74"/>
      <c r="B36" s="9"/>
      <c r="C36" s="75" t="s">
        <v>173</v>
      </c>
      <c r="D36" s="9"/>
    </row>
    <row r="37" ht="24" customHeight="1" spans="1:4">
      <c r="A37" s="74"/>
      <c r="B37" s="9"/>
      <c r="C37" s="73" t="s">
        <v>174</v>
      </c>
      <c r="D37" s="76"/>
    </row>
    <row r="38" ht="24.1" customHeight="1" spans="1:4">
      <c r="A38" s="74" t="s">
        <v>51</v>
      </c>
      <c r="B38" s="9">
        <v>18547835.26</v>
      </c>
      <c r="C38" s="74" t="s">
        <v>175</v>
      </c>
      <c r="D38" s="9">
        <v>18547835.26</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selection activeCell="G9" sqref="G7:G9"/>
    </sheetView>
  </sheetViews>
  <sheetFormatPr defaultColWidth="9" defaultRowHeight="13.5" customHeight="1" outlineLevelCol="6"/>
  <cols>
    <col min="1" max="1" width="18.575" customWidth="1"/>
    <col min="2" max="2" width="21.8416666666667" customWidth="1"/>
    <col min="3" max="7" width="12.85" customWidth="1"/>
  </cols>
  <sheetData>
    <row r="1" ht="15.4" customHeight="1" spans="1:7">
      <c r="A1" s="28" t="s">
        <v>176</v>
      </c>
      <c r="B1" s="28"/>
      <c r="C1" s="28"/>
      <c r="D1" s="28"/>
      <c r="E1" s="28"/>
      <c r="F1" s="28"/>
      <c r="G1" s="28"/>
    </row>
    <row r="2" ht="35.65" customHeight="1" spans="1:7">
      <c r="A2" s="25" t="str">
        <f>"2025"&amp;"年一般公共预算支出预算表（按功能科目分类）"</f>
        <v>2025年一般公共预算支出预算表（按功能科目分类）</v>
      </c>
      <c r="B2" s="25"/>
      <c r="C2" s="25"/>
      <c r="D2" s="25"/>
      <c r="E2" s="25"/>
      <c r="F2" s="25"/>
      <c r="G2" s="25"/>
    </row>
    <row r="3" ht="26.35" customHeight="1" spans="1:7">
      <c r="A3" s="24" t="str">
        <f>"单位名称："&amp;"楚雄开发区永安小学"</f>
        <v>单位名称：楚雄开发区永安小学</v>
      </c>
      <c r="B3" s="24"/>
      <c r="C3" s="24"/>
      <c r="D3" s="24"/>
      <c r="E3" s="24"/>
      <c r="F3" s="63"/>
      <c r="G3" s="28" t="s">
        <v>2</v>
      </c>
    </row>
    <row r="4" ht="18.85" customHeight="1" spans="1:7">
      <c r="A4" s="10" t="s">
        <v>177</v>
      </c>
      <c r="B4" s="10"/>
      <c r="C4" s="10" t="s">
        <v>57</v>
      </c>
      <c r="D4" s="10" t="s">
        <v>76</v>
      </c>
      <c r="E4" s="10"/>
      <c r="F4" s="10"/>
      <c r="G4" s="10" t="s">
        <v>77</v>
      </c>
    </row>
    <row r="5" ht="18.85" customHeight="1" spans="1:7">
      <c r="A5" s="10" t="s">
        <v>73</v>
      </c>
      <c r="B5" s="10" t="s">
        <v>74</v>
      </c>
      <c r="C5" s="10"/>
      <c r="D5" s="10" t="s">
        <v>59</v>
      </c>
      <c r="E5" s="10" t="s">
        <v>178</v>
      </c>
      <c r="F5" s="10" t="s">
        <v>179</v>
      </c>
      <c r="G5" s="10"/>
    </row>
    <row r="6" ht="18.85" customHeight="1" spans="1:7">
      <c r="A6" s="10" t="s">
        <v>83</v>
      </c>
      <c r="B6" s="10">
        <v>2</v>
      </c>
      <c r="C6" s="10" t="s">
        <v>85</v>
      </c>
      <c r="D6" s="10" t="s">
        <v>86</v>
      </c>
      <c r="E6" s="10" t="s">
        <v>87</v>
      </c>
      <c r="F6" s="10" t="s">
        <v>88</v>
      </c>
      <c r="G6" s="10" t="s">
        <v>89</v>
      </c>
    </row>
    <row r="7" ht="18.85" customHeight="1" spans="1:7">
      <c r="A7" s="8" t="s">
        <v>97</v>
      </c>
      <c r="B7" s="8" t="s">
        <v>98</v>
      </c>
      <c r="C7" s="9">
        <v>13720307.61</v>
      </c>
      <c r="D7" s="9">
        <v>13353907.61</v>
      </c>
      <c r="E7" s="9">
        <v>13353907.61</v>
      </c>
      <c r="F7" s="9"/>
      <c r="G7" s="9">
        <v>366400</v>
      </c>
    </row>
    <row r="8" ht="18.85" customHeight="1" spans="1:7">
      <c r="A8" s="64" t="s">
        <v>99</v>
      </c>
      <c r="B8" s="64" t="s">
        <v>100</v>
      </c>
      <c r="C8" s="9">
        <v>13719207.61</v>
      </c>
      <c r="D8" s="9">
        <v>13353907.61</v>
      </c>
      <c r="E8" s="9">
        <v>13353907.61</v>
      </c>
      <c r="F8" s="9"/>
      <c r="G8" s="9">
        <v>365300</v>
      </c>
    </row>
    <row r="9" ht="18.85" customHeight="1" spans="1:7">
      <c r="A9" s="65" t="s">
        <v>101</v>
      </c>
      <c r="B9" s="65" t="s">
        <v>102</v>
      </c>
      <c r="C9" s="9">
        <v>13719207.61</v>
      </c>
      <c r="D9" s="9">
        <v>13353907.61</v>
      </c>
      <c r="E9" s="9">
        <v>13353907.61</v>
      </c>
      <c r="F9" s="9"/>
      <c r="G9" s="9">
        <v>365300</v>
      </c>
    </row>
    <row r="10" ht="18.85" customHeight="1" spans="1:7">
      <c r="A10" s="64" t="s">
        <v>103</v>
      </c>
      <c r="B10" s="64" t="s">
        <v>104</v>
      </c>
      <c r="C10" s="9">
        <v>1100</v>
      </c>
      <c r="D10" s="9"/>
      <c r="E10" s="9"/>
      <c r="F10" s="9"/>
      <c r="G10" s="9">
        <v>1100</v>
      </c>
    </row>
    <row r="11" ht="18.85" customHeight="1" spans="1:7">
      <c r="A11" s="65" t="s">
        <v>105</v>
      </c>
      <c r="B11" s="65" t="s">
        <v>106</v>
      </c>
      <c r="C11" s="9">
        <v>1100</v>
      </c>
      <c r="D11" s="9"/>
      <c r="E11" s="9"/>
      <c r="F11" s="9"/>
      <c r="G11" s="9">
        <v>1100</v>
      </c>
    </row>
    <row r="12" ht="18.85" customHeight="1" spans="1:7">
      <c r="A12" s="8" t="s">
        <v>107</v>
      </c>
      <c r="B12" s="8" t="s">
        <v>108</v>
      </c>
      <c r="C12" s="9">
        <v>2334166.89</v>
      </c>
      <c r="D12" s="9">
        <v>2334166.89</v>
      </c>
      <c r="E12" s="9">
        <v>2331766.89</v>
      </c>
      <c r="F12" s="9">
        <v>2400</v>
      </c>
      <c r="G12" s="9"/>
    </row>
    <row r="13" ht="18.85" customHeight="1" spans="1:7">
      <c r="A13" s="64" t="s">
        <v>109</v>
      </c>
      <c r="B13" s="64" t="s">
        <v>110</v>
      </c>
      <c r="C13" s="9">
        <v>2334166.89</v>
      </c>
      <c r="D13" s="9">
        <v>2334166.89</v>
      </c>
      <c r="E13" s="9">
        <v>2331766.89</v>
      </c>
      <c r="F13" s="9">
        <v>2400</v>
      </c>
      <c r="G13" s="9"/>
    </row>
    <row r="14" ht="18.85" customHeight="1" spans="1:7">
      <c r="A14" s="65" t="s">
        <v>111</v>
      </c>
      <c r="B14" s="65" t="s">
        <v>112</v>
      </c>
      <c r="C14" s="9">
        <v>88461.6</v>
      </c>
      <c r="D14" s="9">
        <v>88461.6</v>
      </c>
      <c r="E14" s="9">
        <v>86061.6</v>
      </c>
      <c r="F14" s="9">
        <v>2400</v>
      </c>
      <c r="G14" s="9"/>
    </row>
    <row r="15" ht="18.85" customHeight="1" spans="1:7">
      <c r="A15" s="65" t="s">
        <v>113</v>
      </c>
      <c r="B15" s="65" t="s">
        <v>114</v>
      </c>
      <c r="C15" s="9">
        <v>2245705.29</v>
      </c>
      <c r="D15" s="9">
        <v>2245705.29</v>
      </c>
      <c r="E15" s="9">
        <v>2245705.29</v>
      </c>
      <c r="F15" s="9"/>
      <c r="G15" s="9"/>
    </row>
    <row r="16" ht="18.85" customHeight="1" spans="1:7">
      <c r="A16" s="8" t="s">
        <v>115</v>
      </c>
      <c r="B16" s="8" t="s">
        <v>116</v>
      </c>
      <c r="C16" s="9">
        <v>1203209.8</v>
      </c>
      <c r="D16" s="9">
        <v>1203209.8</v>
      </c>
      <c r="E16" s="9">
        <v>1203209.8</v>
      </c>
      <c r="F16" s="9"/>
      <c r="G16" s="9"/>
    </row>
    <row r="17" ht="18.85" customHeight="1" spans="1:7">
      <c r="A17" s="64" t="s">
        <v>117</v>
      </c>
      <c r="B17" s="64" t="s">
        <v>118</v>
      </c>
      <c r="C17" s="9">
        <v>1203209.8</v>
      </c>
      <c r="D17" s="9">
        <v>1203209.8</v>
      </c>
      <c r="E17" s="9">
        <v>1203209.8</v>
      </c>
      <c r="F17" s="9"/>
      <c r="G17" s="9"/>
    </row>
    <row r="18" ht="18.85" customHeight="1" spans="1:7">
      <c r="A18" s="65" t="s">
        <v>121</v>
      </c>
      <c r="B18" s="65" t="s">
        <v>122</v>
      </c>
      <c r="C18" s="9">
        <v>731085.55</v>
      </c>
      <c r="D18" s="9">
        <v>731085.55</v>
      </c>
      <c r="E18" s="9">
        <v>731085.55</v>
      </c>
      <c r="F18" s="9"/>
      <c r="G18" s="9"/>
    </row>
    <row r="19" ht="18.85" customHeight="1" spans="1:7">
      <c r="A19" s="65" t="s">
        <v>123</v>
      </c>
      <c r="B19" s="65" t="s">
        <v>124</v>
      </c>
      <c r="C19" s="9">
        <v>437684.25</v>
      </c>
      <c r="D19" s="9">
        <v>437684.25</v>
      </c>
      <c r="E19" s="9">
        <v>437684.25</v>
      </c>
      <c r="F19" s="9"/>
      <c r="G19" s="9"/>
    </row>
    <row r="20" ht="18.85" customHeight="1" spans="1:7">
      <c r="A20" s="65" t="s">
        <v>125</v>
      </c>
      <c r="B20" s="65" t="s">
        <v>126</v>
      </c>
      <c r="C20" s="9">
        <v>34440</v>
      </c>
      <c r="D20" s="9">
        <v>34440</v>
      </c>
      <c r="E20" s="9">
        <v>34440</v>
      </c>
      <c r="F20" s="9"/>
      <c r="G20" s="9"/>
    </row>
    <row r="21" ht="18.85" customHeight="1" spans="1:7">
      <c r="A21" s="8" t="s">
        <v>127</v>
      </c>
      <c r="B21" s="8" t="s">
        <v>128</v>
      </c>
      <c r="C21" s="9">
        <v>1290150.96</v>
      </c>
      <c r="D21" s="9">
        <v>1290150.96</v>
      </c>
      <c r="E21" s="9">
        <v>1290150.96</v>
      </c>
      <c r="F21" s="9"/>
      <c r="G21" s="9"/>
    </row>
    <row r="22" ht="18.85" customHeight="1" spans="1:7">
      <c r="A22" s="64" t="s">
        <v>129</v>
      </c>
      <c r="B22" s="64" t="s">
        <v>130</v>
      </c>
      <c r="C22" s="9">
        <v>1290150.96</v>
      </c>
      <c r="D22" s="9">
        <v>1290150.96</v>
      </c>
      <c r="E22" s="9">
        <v>1290150.96</v>
      </c>
      <c r="F22" s="9"/>
      <c r="G22" s="9"/>
    </row>
    <row r="23" ht="18.85" customHeight="1" spans="1:7">
      <c r="A23" s="65" t="s">
        <v>131</v>
      </c>
      <c r="B23" s="65" t="s">
        <v>132</v>
      </c>
      <c r="C23" s="9">
        <v>1290150.96</v>
      </c>
      <c r="D23" s="9">
        <v>1290150.96</v>
      </c>
      <c r="E23" s="9">
        <v>1290150.96</v>
      </c>
      <c r="F23" s="9"/>
      <c r="G23" s="9"/>
    </row>
    <row r="24" ht="18.85" customHeight="1" spans="1:7">
      <c r="A24" s="10" t="s">
        <v>180</v>
      </c>
      <c r="B24" s="10"/>
      <c r="C24" s="9">
        <v>18547835.26</v>
      </c>
      <c r="D24" s="9">
        <v>18181435.26</v>
      </c>
      <c r="E24" s="9">
        <v>18179035.26</v>
      </c>
      <c r="F24" s="9">
        <v>2400</v>
      </c>
      <c r="G24" s="9">
        <v>366400</v>
      </c>
    </row>
  </sheetData>
  <mergeCells count="8">
    <mergeCell ref="A1:G1"/>
    <mergeCell ref="A2:G2"/>
    <mergeCell ref="A3:E3"/>
    <mergeCell ref="A4:B4"/>
    <mergeCell ref="D4:F4"/>
    <mergeCell ref="A24:B2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B16" sqref="B16"/>
    </sheetView>
  </sheetViews>
  <sheetFormatPr defaultColWidth="9" defaultRowHeight="13.5" customHeight="1" outlineLevelRow="7" outlineLevelCol="5"/>
  <cols>
    <col min="1" max="2" width="23.125" customWidth="1"/>
    <col min="3" max="6" width="20.125" customWidth="1"/>
  </cols>
  <sheetData>
    <row r="1" ht="16.9" customHeight="1" spans="1:6">
      <c r="A1" s="58" t="s">
        <v>181</v>
      </c>
      <c r="B1" s="59"/>
      <c r="C1" s="59"/>
      <c r="D1" s="59"/>
      <c r="E1" s="60"/>
      <c r="F1" s="59"/>
    </row>
    <row r="2" ht="52.6" customHeight="1" spans="1:6">
      <c r="A2" s="25" t="str">
        <f>"2025"&amp;"年一般公共预算“三公”经费支出预算表"</f>
        <v>2025年一般公共预算“三公”经费支出预算表</v>
      </c>
      <c r="B2" s="25"/>
      <c r="C2" s="25"/>
      <c r="D2" s="25"/>
      <c r="E2" s="25"/>
      <c r="F2" s="25"/>
    </row>
    <row r="3" ht="19.6" customHeight="1" spans="1:6">
      <c r="A3" s="24" t="str">
        <f>"单位名称："&amp;"楚雄开发区永安小学"</f>
        <v>单位名称：楚雄开发区永安小学</v>
      </c>
      <c r="B3" s="24"/>
      <c r="C3" s="28" t="s">
        <v>54</v>
      </c>
      <c r="D3" s="28"/>
      <c r="E3" s="28"/>
      <c r="F3" s="28"/>
    </row>
    <row r="4" ht="18.85" customHeight="1" spans="1:6">
      <c r="A4" s="10" t="s">
        <v>182</v>
      </c>
      <c r="B4" s="10" t="s">
        <v>183</v>
      </c>
      <c r="C4" s="10" t="s">
        <v>184</v>
      </c>
      <c r="D4" s="10"/>
      <c r="E4" s="10"/>
      <c r="F4" s="10" t="s">
        <v>185</v>
      </c>
    </row>
    <row r="5" ht="18.85" customHeight="1" spans="1:6">
      <c r="A5" s="10"/>
      <c r="B5" s="10"/>
      <c r="C5" s="10" t="s">
        <v>59</v>
      </c>
      <c r="D5" s="10" t="s">
        <v>186</v>
      </c>
      <c r="E5" s="10" t="s">
        <v>187</v>
      </c>
      <c r="F5" s="10"/>
    </row>
    <row r="6" ht="18.85" customHeight="1" spans="1:6">
      <c r="A6" s="61" t="s">
        <v>83</v>
      </c>
      <c r="B6" s="61" t="s">
        <v>84</v>
      </c>
      <c r="C6" s="61" t="s">
        <v>85</v>
      </c>
      <c r="D6" s="61" t="s">
        <v>86</v>
      </c>
      <c r="E6" s="61" t="s">
        <v>87</v>
      </c>
      <c r="F6" s="61" t="s">
        <v>88</v>
      </c>
    </row>
    <row r="7" ht="18.85" customHeight="1" spans="1:6">
      <c r="A7" s="9"/>
      <c r="B7" s="9"/>
      <c r="C7" s="9"/>
      <c r="D7" s="9"/>
      <c r="E7" s="9"/>
      <c r="F7" s="9"/>
    </row>
    <row r="8" ht="21" customHeight="1" spans="1:2">
      <c r="A8" s="62" t="s">
        <v>188</v>
      </c>
      <c r="B8" s="62"/>
    </row>
  </sheetData>
  <mergeCells count="9">
    <mergeCell ref="A1:F1"/>
    <mergeCell ref="A2:F2"/>
    <mergeCell ref="A3:B3"/>
    <mergeCell ref="C3:F3"/>
    <mergeCell ref="C4:E4"/>
    <mergeCell ref="A8:B8"/>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28"/>
  <sheetViews>
    <sheetView showZeros="0" topLeftCell="C1" workbookViewId="0">
      <selection activeCell="F19" sqref="F19"/>
    </sheetView>
  </sheetViews>
  <sheetFormatPr defaultColWidth="10.7083333333333" defaultRowHeight="14.25" customHeight="1"/>
  <cols>
    <col min="1" max="1" width="38.2833333333333" customWidth="1"/>
    <col min="2" max="2" width="20.425" customWidth="1"/>
    <col min="3" max="3" width="36.575" customWidth="1"/>
    <col min="4" max="4" width="16.9916666666667" customWidth="1"/>
    <col min="5" max="5" width="25.5083333333333" customWidth="1"/>
    <col min="6" max="6" width="17.5666666666667" customWidth="1"/>
    <col min="7" max="7" width="26.85" customWidth="1"/>
    <col min="8" max="24" width="12.85" customWidth="1"/>
  </cols>
  <sheetData>
    <row r="1" ht="13.5" customHeight="1" spans="1:24">
      <c r="A1" s="12"/>
      <c r="B1" s="12"/>
      <c r="C1" s="12"/>
      <c r="D1" s="12"/>
      <c r="E1" s="12"/>
      <c r="F1" s="12"/>
      <c r="G1" s="12"/>
      <c r="H1" s="12"/>
      <c r="I1" s="12"/>
      <c r="J1" s="12"/>
      <c r="K1" s="12"/>
      <c r="L1" s="12"/>
      <c r="M1" s="12"/>
      <c r="N1" s="12"/>
      <c r="O1" s="12"/>
      <c r="P1" s="12"/>
      <c r="Q1" s="12"/>
      <c r="R1" s="12"/>
      <c r="S1" s="12"/>
      <c r="T1" s="12"/>
      <c r="U1" s="12"/>
      <c r="V1" s="12"/>
      <c r="W1" s="12"/>
      <c r="X1" s="16" t="s">
        <v>189</v>
      </c>
    </row>
    <row r="2" ht="45" customHeight="1" spans="1:24">
      <c r="A2" s="13" t="s">
        <v>190</v>
      </c>
      <c r="B2" s="13"/>
      <c r="C2" s="13"/>
      <c r="D2" s="13"/>
      <c r="E2" s="13"/>
      <c r="F2" s="13"/>
      <c r="G2" s="13"/>
      <c r="H2" s="13"/>
      <c r="I2" s="13"/>
      <c r="J2" s="13"/>
      <c r="K2" s="13"/>
      <c r="L2" s="13"/>
      <c r="M2" s="13"/>
      <c r="N2" s="13"/>
      <c r="O2" s="13"/>
      <c r="P2" s="13"/>
      <c r="Q2" s="13"/>
      <c r="R2" s="13"/>
      <c r="S2" s="13"/>
      <c r="T2" s="13"/>
      <c r="U2" s="13"/>
      <c r="V2" s="13"/>
      <c r="W2" s="13"/>
      <c r="X2" s="13"/>
    </row>
    <row r="3" ht="18.75" customHeight="1" spans="1:24">
      <c r="A3" s="12" t="str">
        <f>"单位名称："&amp;"楚雄开发区永安小学"</f>
        <v>单位名称：楚雄开发区永安小学</v>
      </c>
      <c r="B3" s="12"/>
      <c r="C3" s="12"/>
      <c r="D3" s="12"/>
      <c r="E3" s="12"/>
      <c r="F3" s="12"/>
      <c r="G3" s="12"/>
      <c r="H3" s="12"/>
      <c r="I3" s="12"/>
      <c r="J3" s="12"/>
      <c r="K3" s="12"/>
      <c r="L3" s="12"/>
      <c r="M3" s="12"/>
      <c r="N3" s="12"/>
      <c r="O3" s="12"/>
      <c r="P3" s="12"/>
      <c r="Q3" s="12"/>
      <c r="R3" s="12"/>
      <c r="S3" s="12"/>
      <c r="T3" s="12"/>
      <c r="U3" s="12"/>
      <c r="V3" s="12"/>
      <c r="W3" s="12"/>
      <c r="X3" s="16" t="s">
        <v>54</v>
      </c>
    </row>
    <row r="4" ht="18" customHeight="1" spans="1:24">
      <c r="A4" s="6" t="s">
        <v>191</v>
      </c>
      <c r="B4" s="6" t="s">
        <v>192</v>
      </c>
      <c r="C4" s="6" t="s">
        <v>193</v>
      </c>
      <c r="D4" s="6" t="s">
        <v>194</v>
      </c>
      <c r="E4" s="6" t="s">
        <v>195</v>
      </c>
      <c r="F4" s="6" t="s">
        <v>196</v>
      </c>
      <c r="G4" s="6" t="s">
        <v>197</v>
      </c>
      <c r="H4" s="6" t="s">
        <v>198</v>
      </c>
      <c r="I4" s="6" t="s">
        <v>198</v>
      </c>
      <c r="J4" s="6"/>
      <c r="K4" s="6"/>
      <c r="L4" s="6"/>
      <c r="M4" s="6"/>
      <c r="N4" s="6"/>
      <c r="O4" s="6"/>
      <c r="P4" s="6"/>
      <c r="Q4" s="6"/>
      <c r="R4" s="6" t="s">
        <v>63</v>
      </c>
      <c r="S4" s="6" t="s">
        <v>64</v>
      </c>
      <c r="T4" s="6"/>
      <c r="U4" s="6"/>
      <c r="V4" s="6"/>
      <c r="W4" s="6"/>
      <c r="X4" s="6"/>
    </row>
    <row r="5" ht="18" customHeight="1" spans="1:24">
      <c r="A5" s="6"/>
      <c r="B5" s="6"/>
      <c r="C5" s="6"/>
      <c r="D5" s="6"/>
      <c r="E5" s="6"/>
      <c r="F5" s="6"/>
      <c r="G5" s="6"/>
      <c r="H5" s="6" t="s">
        <v>199</v>
      </c>
      <c r="I5" s="6" t="s">
        <v>60</v>
      </c>
      <c r="J5" s="6"/>
      <c r="K5" s="6"/>
      <c r="L5" s="6"/>
      <c r="M5" s="6"/>
      <c r="N5" s="6"/>
      <c r="O5" s="6" t="s">
        <v>200</v>
      </c>
      <c r="P5" s="6"/>
      <c r="Q5" s="6"/>
      <c r="R5" s="6" t="s">
        <v>63</v>
      </c>
      <c r="S5" s="6" t="s">
        <v>64</v>
      </c>
      <c r="T5" s="6" t="s">
        <v>65</v>
      </c>
      <c r="U5" s="6" t="s">
        <v>64</v>
      </c>
      <c r="V5" s="6" t="s">
        <v>67</v>
      </c>
      <c r="W5" s="6" t="s">
        <v>68</v>
      </c>
      <c r="X5" s="6" t="s">
        <v>69</v>
      </c>
    </row>
    <row r="6" customHeight="1" spans="1:24">
      <c r="A6" s="6"/>
      <c r="B6" s="6"/>
      <c r="C6" s="6"/>
      <c r="D6" s="6"/>
      <c r="E6" s="6"/>
      <c r="F6" s="6"/>
      <c r="G6" s="6"/>
      <c r="H6" s="6"/>
      <c r="I6" s="6" t="s">
        <v>201</v>
      </c>
      <c r="J6" s="6" t="s">
        <v>202</v>
      </c>
      <c r="K6" s="6" t="s">
        <v>203</v>
      </c>
      <c r="L6" s="6" t="s">
        <v>204</v>
      </c>
      <c r="M6" s="6" t="s">
        <v>205</v>
      </c>
      <c r="N6" s="6" t="s">
        <v>206</v>
      </c>
      <c r="O6" s="6" t="s">
        <v>60</v>
      </c>
      <c r="P6" s="6" t="s">
        <v>61</v>
      </c>
      <c r="Q6" s="6" t="s">
        <v>62</v>
      </c>
      <c r="R6" s="6"/>
      <c r="S6" s="6" t="s">
        <v>59</v>
      </c>
      <c r="T6" s="6" t="s">
        <v>65</v>
      </c>
      <c r="U6" s="6" t="s">
        <v>207</v>
      </c>
      <c r="V6" s="6" t="s">
        <v>67</v>
      </c>
      <c r="W6" s="6" t="s">
        <v>68</v>
      </c>
      <c r="X6" s="6" t="s">
        <v>69</v>
      </c>
    </row>
    <row r="7" ht="37.5" customHeight="1" spans="1:24">
      <c r="A7" s="6"/>
      <c r="B7" s="6"/>
      <c r="C7" s="6"/>
      <c r="D7" s="6"/>
      <c r="E7" s="6"/>
      <c r="F7" s="6"/>
      <c r="G7" s="6"/>
      <c r="H7" s="6"/>
      <c r="I7" s="6" t="s">
        <v>59</v>
      </c>
      <c r="J7" s="6" t="s">
        <v>208</v>
      </c>
      <c r="K7" s="6" t="s">
        <v>202</v>
      </c>
      <c r="L7" s="6" t="s">
        <v>204</v>
      </c>
      <c r="M7" s="6" t="s">
        <v>205</v>
      </c>
      <c r="N7" s="6" t="s">
        <v>206</v>
      </c>
      <c r="O7" s="6" t="s">
        <v>204</v>
      </c>
      <c r="P7" s="6" t="s">
        <v>205</v>
      </c>
      <c r="Q7" s="6" t="s">
        <v>206</v>
      </c>
      <c r="R7" s="6" t="s">
        <v>63</v>
      </c>
      <c r="S7" s="6" t="s">
        <v>59</v>
      </c>
      <c r="T7" s="6" t="s">
        <v>65</v>
      </c>
      <c r="U7" s="6" t="s">
        <v>207</v>
      </c>
      <c r="V7" s="6" t="s">
        <v>67</v>
      </c>
      <c r="W7" s="6" t="s">
        <v>68</v>
      </c>
      <c r="X7" s="6" t="s">
        <v>69</v>
      </c>
    </row>
    <row r="8" ht="24.1" customHeight="1" spans="1:24">
      <c r="A8" s="56">
        <v>1</v>
      </c>
      <c r="B8" s="56">
        <v>2</v>
      </c>
      <c r="C8" s="56">
        <v>3</v>
      </c>
      <c r="D8" s="56">
        <v>4</v>
      </c>
      <c r="E8" s="56">
        <v>5</v>
      </c>
      <c r="F8" s="57">
        <v>6</v>
      </c>
      <c r="G8" s="57">
        <v>7</v>
      </c>
      <c r="H8" s="56">
        <v>8</v>
      </c>
      <c r="I8" s="56">
        <v>9</v>
      </c>
      <c r="J8" s="56">
        <v>10</v>
      </c>
      <c r="K8" s="56">
        <v>11</v>
      </c>
      <c r="L8" s="56">
        <v>12</v>
      </c>
      <c r="M8" s="56">
        <v>13</v>
      </c>
      <c r="N8" s="56">
        <v>14</v>
      </c>
      <c r="O8" s="56">
        <v>15</v>
      </c>
      <c r="P8" s="56">
        <v>16</v>
      </c>
      <c r="Q8" s="56">
        <v>17</v>
      </c>
      <c r="R8" s="56">
        <v>18</v>
      </c>
      <c r="S8" s="56">
        <v>19</v>
      </c>
      <c r="T8" s="56">
        <v>20</v>
      </c>
      <c r="U8" s="56">
        <v>21</v>
      </c>
      <c r="V8" s="56">
        <v>22</v>
      </c>
      <c r="W8" s="56">
        <v>23</v>
      </c>
      <c r="X8" s="56">
        <v>24</v>
      </c>
    </row>
    <row r="9" ht="30.85" customHeight="1" spans="1:24">
      <c r="A9" s="8" t="s">
        <v>71</v>
      </c>
      <c r="B9" s="8"/>
      <c r="C9" s="8"/>
      <c r="D9" s="8"/>
      <c r="E9" s="8"/>
      <c r="F9" s="8"/>
      <c r="G9" s="8"/>
      <c r="H9" s="9">
        <v>18181435.26</v>
      </c>
      <c r="I9" s="9">
        <v>18181435.26</v>
      </c>
      <c r="J9" s="9"/>
      <c r="K9" s="9"/>
      <c r="L9" s="9"/>
      <c r="M9" s="9">
        <v>18181435.26</v>
      </c>
      <c r="N9" s="9"/>
      <c r="O9" s="9"/>
      <c r="P9" s="9"/>
      <c r="Q9" s="9"/>
      <c r="R9" s="9"/>
      <c r="S9" s="9"/>
      <c r="T9" s="9"/>
      <c r="U9" s="9"/>
      <c r="V9" s="9"/>
      <c r="W9" s="9"/>
      <c r="X9" s="9"/>
    </row>
    <row r="10" ht="30.75" customHeight="1" spans="1:24">
      <c r="A10" s="8" t="s">
        <v>71</v>
      </c>
      <c r="B10" s="8" t="s">
        <v>209</v>
      </c>
      <c r="C10" s="8" t="s">
        <v>210</v>
      </c>
      <c r="D10" s="8" t="s">
        <v>101</v>
      </c>
      <c r="E10" s="8" t="s">
        <v>102</v>
      </c>
      <c r="F10" s="8" t="s">
        <v>211</v>
      </c>
      <c r="G10" s="8" t="s">
        <v>212</v>
      </c>
      <c r="H10" s="9">
        <v>5472168</v>
      </c>
      <c r="I10" s="9">
        <v>5472168</v>
      </c>
      <c r="J10" s="9"/>
      <c r="K10" s="9"/>
      <c r="L10" s="9"/>
      <c r="M10" s="9">
        <v>5472168</v>
      </c>
      <c r="N10" s="9"/>
      <c r="O10" s="9"/>
      <c r="P10" s="9"/>
      <c r="Q10" s="9"/>
      <c r="R10" s="9"/>
      <c r="S10" s="9"/>
      <c r="T10" s="9"/>
      <c r="U10" s="9"/>
      <c r="V10" s="9"/>
      <c r="W10" s="9"/>
      <c r="X10" s="9"/>
    </row>
    <row r="11" ht="30.75" customHeight="1" spans="1:24">
      <c r="A11" s="8" t="s">
        <v>71</v>
      </c>
      <c r="B11" s="8" t="s">
        <v>209</v>
      </c>
      <c r="C11" s="8" t="s">
        <v>210</v>
      </c>
      <c r="D11" s="8" t="s">
        <v>101</v>
      </c>
      <c r="E11" s="8" t="s">
        <v>102</v>
      </c>
      <c r="F11" s="8" t="s">
        <v>213</v>
      </c>
      <c r="G11" s="8" t="s">
        <v>214</v>
      </c>
      <c r="H11" s="9">
        <v>375816</v>
      </c>
      <c r="I11" s="9">
        <v>375816</v>
      </c>
      <c r="J11" s="9"/>
      <c r="K11" s="8"/>
      <c r="L11" s="9"/>
      <c r="M11" s="9">
        <v>375816</v>
      </c>
      <c r="N11" s="9"/>
      <c r="O11" s="9"/>
      <c r="P11" s="9"/>
      <c r="Q11" s="9"/>
      <c r="R11" s="9"/>
      <c r="S11" s="9"/>
      <c r="T11" s="9"/>
      <c r="U11" s="9"/>
      <c r="V11" s="9"/>
      <c r="W11" s="9"/>
      <c r="X11" s="9"/>
    </row>
    <row r="12" ht="30.75" customHeight="1" spans="1:24">
      <c r="A12" s="8" t="s">
        <v>71</v>
      </c>
      <c r="B12" s="8" t="s">
        <v>215</v>
      </c>
      <c r="C12" s="8" t="s">
        <v>216</v>
      </c>
      <c r="D12" s="8" t="s">
        <v>101</v>
      </c>
      <c r="E12" s="8" t="s">
        <v>102</v>
      </c>
      <c r="F12" s="8" t="s">
        <v>217</v>
      </c>
      <c r="G12" s="8" t="s">
        <v>218</v>
      </c>
      <c r="H12" s="9">
        <v>1585740</v>
      </c>
      <c r="I12" s="9">
        <v>1585740</v>
      </c>
      <c r="J12" s="9"/>
      <c r="K12" s="8"/>
      <c r="L12" s="9"/>
      <c r="M12" s="9">
        <v>1585740</v>
      </c>
      <c r="N12" s="9"/>
      <c r="O12" s="9"/>
      <c r="P12" s="9"/>
      <c r="Q12" s="9"/>
      <c r="R12" s="9"/>
      <c r="S12" s="9"/>
      <c r="T12" s="9"/>
      <c r="U12" s="9"/>
      <c r="V12" s="9"/>
      <c r="W12" s="9"/>
      <c r="X12" s="9"/>
    </row>
    <row r="13" ht="30.75" customHeight="1" spans="1:24">
      <c r="A13" s="8" t="s">
        <v>71</v>
      </c>
      <c r="B13" s="8" t="s">
        <v>209</v>
      </c>
      <c r="C13" s="8" t="s">
        <v>210</v>
      </c>
      <c r="D13" s="8" t="s">
        <v>101</v>
      </c>
      <c r="E13" s="8" t="s">
        <v>102</v>
      </c>
      <c r="F13" s="8" t="s">
        <v>217</v>
      </c>
      <c r="G13" s="8" t="s">
        <v>218</v>
      </c>
      <c r="H13" s="9">
        <v>456014</v>
      </c>
      <c r="I13" s="9">
        <v>456014</v>
      </c>
      <c r="J13" s="9"/>
      <c r="K13" s="8"/>
      <c r="L13" s="9"/>
      <c r="M13" s="9">
        <v>456014</v>
      </c>
      <c r="N13" s="9"/>
      <c r="O13" s="9"/>
      <c r="P13" s="9"/>
      <c r="Q13" s="9"/>
      <c r="R13" s="9"/>
      <c r="S13" s="9"/>
      <c r="T13" s="9"/>
      <c r="U13" s="9"/>
      <c r="V13" s="9"/>
      <c r="W13" s="9"/>
      <c r="X13" s="9"/>
    </row>
    <row r="14" ht="30.75" customHeight="1" spans="1:24">
      <c r="A14" s="8" t="s">
        <v>71</v>
      </c>
      <c r="B14" s="8" t="s">
        <v>215</v>
      </c>
      <c r="C14" s="8" t="s">
        <v>216</v>
      </c>
      <c r="D14" s="8" t="s">
        <v>101</v>
      </c>
      <c r="E14" s="8" t="s">
        <v>102</v>
      </c>
      <c r="F14" s="8" t="s">
        <v>217</v>
      </c>
      <c r="G14" s="8" t="s">
        <v>218</v>
      </c>
      <c r="H14" s="9">
        <v>2861520</v>
      </c>
      <c r="I14" s="9">
        <v>2861520</v>
      </c>
      <c r="J14" s="9"/>
      <c r="K14" s="8"/>
      <c r="L14" s="9"/>
      <c r="M14" s="9">
        <v>2861520</v>
      </c>
      <c r="N14" s="9"/>
      <c r="O14" s="9"/>
      <c r="P14" s="9"/>
      <c r="Q14" s="9"/>
      <c r="R14" s="9"/>
      <c r="S14" s="9"/>
      <c r="T14" s="9"/>
      <c r="U14" s="9"/>
      <c r="V14" s="9"/>
      <c r="W14" s="9"/>
      <c r="X14" s="9"/>
    </row>
    <row r="15" ht="30.75" customHeight="1" spans="1:24">
      <c r="A15" s="8" t="s">
        <v>71</v>
      </c>
      <c r="B15" s="8" t="s">
        <v>219</v>
      </c>
      <c r="C15" s="8" t="s">
        <v>220</v>
      </c>
      <c r="D15" s="8" t="s">
        <v>101</v>
      </c>
      <c r="E15" s="8" t="s">
        <v>102</v>
      </c>
      <c r="F15" s="8" t="s">
        <v>217</v>
      </c>
      <c r="G15" s="8" t="s">
        <v>218</v>
      </c>
      <c r="H15" s="9">
        <v>2142000</v>
      </c>
      <c r="I15" s="9">
        <v>2142000</v>
      </c>
      <c r="J15" s="9"/>
      <c r="K15" s="8"/>
      <c r="L15" s="9"/>
      <c r="M15" s="9">
        <v>2142000</v>
      </c>
      <c r="N15" s="9"/>
      <c r="O15" s="9"/>
      <c r="P15" s="9"/>
      <c r="Q15" s="9"/>
      <c r="R15" s="9"/>
      <c r="S15" s="9"/>
      <c r="T15" s="9"/>
      <c r="U15" s="9"/>
      <c r="V15" s="9"/>
      <c r="W15" s="9"/>
      <c r="X15" s="9"/>
    </row>
    <row r="16" ht="30.75" customHeight="1" spans="1:24">
      <c r="A16" s="8" t="s">
        <v>71</v>
      </c>
      <c r="B16" s="8" t="s">
        <v>221</v>
      </c>
      <c r="C16" s="8" t="s">
        <v>222</v>
      </c>
      <c r="D16" s="8" t="s">
        <v>113</v>
      </c>
      <c r="E16" s="8" t="s">
        <v>114</v>
      </c>
      <c r="F16" s="8" t="s">
        <v>223</v>
      </c>
      <c r="G16" s="8" t="s">
        <v>222</v>
      </c>
      <c r="H16" s="9">
        <v>2245705.29</v>
      </c>
      <c r="I16" s="9">
        <v>2245705.29</v>
      </c>
      <c r="J16" s="9"/>
      <c r="K16" s="8"/>
      <c r="L16" s="9"/>
      <c r="M16" s="9">
        <v>2245705.29</v>
      </c>
      <c r="N16" s="9"/>
      <c r="O16" s="9"/>
      <c r="P16" s="9"/>
      <c r="Q16" s="9"/>
      <c r="R16" s="9"/>
      <c r="S16" s="9"/>
      <c r="T16" s="9"/>
      <c r="U16" s="9"/>
      <c r="V16" s="9"/>
      <c r="W16" s="9"/>
      <c r="X16" s="9"/>
    </row>
    <row r="17" ht="30.75" customHeight="1" spans="1:24">
      <c r="A17" s="8" t="s">
        <v>71</v>
      </c>
      <c r="B17" s="8" t="s">
        <v>224</v>
      </c>
      <c r="C17" s="8" t="s">
        <v>225</v>
      </c>
      <c r="D17" s="8" t="s">
        <v>121</v>
      </c>
      <c r="E17" s="8" t="s">
        <v>122</v>
      </c>
      <c r="F17" s="8" t="s">
        <v>226</v>
      </c>
      <c r="G17" s="8" t="s">
        <v>227</v>
      </c>
      <c r="H17" s="9">
        <v>731085.55</v>
      </c>
      <c r="I17" s="9">
        <v>731085.55</v>
      </c>
      <c r="J17" s="9"/>
      <c r="K17" s="8"/>
      <c r="L17" s="9"/>
      <c r="M17" s="9">
        <v>731085.55</v>
      </c>
      <c r="N17" s="9"/>
      <c r="O17" s="9"/>
      <c r="P17" s="9"/>
      <c r="Q17" s="9"/>
      <c r="R17" s="9"/>
      <c r="S17" s="9"/>
      <c r="T17" s="9"/>
      <c r="U17" s="9"/>
      <c r="V17" s="9"/>
      <c r="W17" s="9"/>
      <c r="X17" s="9"/>
    </row>
    <row r="18" ht="30.75" customHeight="1" spans="1:24">
      <c r="A18" s="8" t="s">
        <v>71</v>
      </c>
      <c r="B18" s="8" t="s">
        <v>224</v>
      </c>
      <c r="C18" s="8" t="s">
        <v>225</v>
      </c>
      <c r="D18" s="8" t="s">
        <v>119</v>
      </c>
      <c r="E18" s="8" t="s">
        <v>120</v>
      </c>
      <c r="F18" s="8" t="s">
        <v>226</v>
      </c>
      <c r="G18" s="8" t="s">
        <v>227</v>
      </c>
      <c r="H18" s="9"/>
      <c r="I18" s="9"/>
      <c r="J18" s="9"/>
      <c r="K18" s="8"/>
      <c r="L18" s="9"/>
      <c r="M18" s="9"/>
      <c r="N18" s="9"/>
      <c r="O18" s="9"/>
      <c r="P18" s="9"/>
      <c r="Q18" s="9"/>
      <c r="R18" s="9"/>
      <c r="S18" s="9"/>
      <c r="T18" s="9"/>
      <c r="U18" s="9"/>
      <c r="V18" s="9"/>
      <c r="W18" s="9"/>
      <c r="X18" s="9"/>
    </row>
    <row r="19" ht="30.75" customHeight="1" spans="1:24">
      <c r="A19" s="8" t="s">
        <v>71</v>
      </c>
      <c r="B19" s="8" t="s">
        <v>224</v>
      </c>
      <c r="C19" s="8" t="s">
        <v>225</v>
      </c>
      <c r="D19" s="8" t="s">
        <v>123</v>
      </c>
      <c r="E19" s="8" t="s">
        <v>124</v>
      </c>
      <c r="F19" s="8" t="s">
        <v>228</v>
      </c>
      <c r="G19" s="8" t="s">
        <v>229</v>
      </c>
      <c r="H19" s="9">
        <v>437684.25</v>
      </c>
      <c r="I19" s="9">
        <v>437684.25</v>
      </c>
      <c r="J19" s="9"/>
      <c r="K19" s="8"/>
      <c r="L19" s="9"/>
      <c r="M19" s="9">
        <v>437684.25</v>
      </c>
      <c r="N19" s="9"/>
      <c r="O19" s="9"/>
      <c r="P19" s="9"/>
      <c r="Q19" s="9"/>
      <c r="R19" s="9"/>
      <c r="S19" s="9"/>
      <c r="T19" s="9"/>
      <c r="U19" s="9"/>
      <c r="V19" s="9"/>
      <c r="W19" s="9"/>
      <c r="X19" s="9"/>
    </row>
    <row r="20" ht="30.75" customHeight="1" spans="1:24">
      <c r="A20" s="8" t="s">
        <v>71</v>
      </c>
      <c r="B20" s="8" t="s">
        <v>224</v>
      </c>
      <c r="C20" s="8" t="s">
        <v>225</v>
      </c>
      <c r="D20" s="8" t="s">
        <v>125</v>
      </c>
      <c r="E20" s="8" t="s">
        <v>126</v>
      </c>
      <c r="F20" s="8" t="s">
        <v>230</v>
      </c>
      <c r="G20" s="8" t="s">
        <v>231</v>
      </c>
      <c r="H20" s="9"/>
      <c r="I20" s="9"/>
      <c r="J20" s="9"/>
      <c r="K20" s="8"/>
      <c r="L20" s="9"/>
      <c r="M20" s="9"/>
      <c r="N20" s="9"/>
      <c r="O20" s="9"/>
      <c r="P20" s="9"/>
      <c r="Q20" s="9"/>
      <c r="R20" s="9"/>
      <c r="S20" s="9"/>
      <c r="T20" s="9"/>
      <c r="U20" s="9"/>
      <c r="V20" s="9"/>
      <c r="W20" s="9"/>
      <c r="X20" s="9"/>
    </row>
    <row r="21" ht="30.75" customHeight="1" spans="1:24">
      <c r="A21" s="8" t="s">
        <v>71</v>
      </c>
      <c r="B21" s="8" t="s">
        <v>224</v>
      </c>
      <c r="C21" s="8" t="s">
        <v>225</v>
      </c>
      <c r="D21" s="8" t="s">
        <v>125</v>
      </c>
      <c r="E21" s="8" t="s">
        <v>126</v>
      </c>
      <c r="F21" s="8" t="s">
        <v>230</v>
      </c>
      <c r="G21" s="8" t="s">
        <v>231</v>
      </c>
      <c r="H21" s="9">
        <v>34440</v>
      </c>
      <c r="I21" s="9">
        <v>34440</v>
      </c>
      <c r="J21" s="9"/>
      <c r="K21" s="8"/>
      <c r="L21" s="9"/>
      <c r="M21" s="9">
        <v>34440</v>
      </c>
      <c r="N21" s="9"/>
      <c r="O21" s="9"/>
      <c r="P21" s="9"/>
      <c r="Q21" s="9"/>
      <c r="R21" s="9"/>
      <c r="S21" s="9"/>
      <c r="T21" s="9"/>
      <c r="U21" s="9"/>
      <c r="V21" s="9"/>
      <c r="W21" s="9"/>
      <c r="X21" s="9"/>
    </row>
    <row r="22" ht="30.75" customHeight="1" spans="1:24">
      <c r="A22" s="8" t="s">
        <v>71</v>
      </c>
      <c r="B22" s="8" t="s">
        <v>232</v>
      </c>
      <c r="C22" s="8" t="s">
        <v>233</v>
      </c>
      <c r="D22" s="8" t="s">
        <v>101</v>
      </c>
      <c r="E22" s="8" t="s">
        <v>102</v>
      </c>
      <c r="F22" s="8" t="s">
        <v>230</v>
      </c>
      <c r="G22" s="8" t="s">
        <v>231</v>
      </c>
      <c r="H22" s="9">
        <v>98249.61</v>
      </c>
      <c r="I22" s="9">
        <v>98249.61</v>
      </c>
      <c r="J22" s="9"/>
      <c r="K22" s="8"/>
      <c r="L22" s="9"/>
      <c r="M22" s="9">
        <v>98249.61</v>
      </c>
      <c r="N22" s="9"/>
      <c r="O22" s="9"/>
      <c r="P22" s="9"/>
      <c r="Q22" s="9"/>
      <c r="R22" s="9"/>
      <c r="S22" s="9"/>
      <c r="T22" s="9"/>
      <c r="U22" s="9"/>
      <c r="V22" s="9"/>
      <c r="W22" s="9"/>
      <c r="X22" s="9"/>
    </row>
    <row r="23" ht="30.75" customHeight="1" spans="1:24">
      <c r="A23" s="8" t="s">
        <v>71</v>
      </c>
      <c r="B23" s="8" t="s">
        <v>234</v>
      </c>
      <c r="C23" s="8" t="s">
        <v>132</v>
      </c>
      <c r="D23" s="8" t="s">
        <v>131</v>
      </c>
      <c r="E23" s="8" t="s">
        <v>132</v>
      </c>
      <c r="F23" s="8" t="s">
        <v>235</v>
      </c>
      <c r="G23" s="8" t="s">
        <v>132</v>
      </c>
      <c r="H23" s="9">
        <v>1290150.96</v>
      </c>
      <c r="I23" s="9">
        <v>1290150.96</v>
      </c>
      <c r="J23" s="9"/>
      <c r="K23" s="8"/>
      <c r="L23" s="9"/>
      <c r="M23" s="9">
        <v>1290150.96</v>
      </c>
      <c r="N23" s="9"/>
      <c r="O23" s="9"/>
      <c r="P23" s="9"/>
      <c r="Q23" s="9"/>
      <c r="R23" s="9"/>
      <c r="S23" s="9"/>
      <c r="T23" s="9"/>
      <c r="U23" s="9"/>
      <c r="V23" s="9"/>
      <c r="W23" s="9"/>
      <c r="X23" s="9"/>
    </row>
    <row r="24" ht="30.75" customHeight="1" spans="1:24">
      <c r="A24" s="8" t="s">
        <v>71</v>
      </c>
      <c r="B24" s="8" t="s">
        <v>236</v>
      </c>
      <c r="C24" s="8" t="s">
        <v>237</v>
      </c>
      <c r="D24" s="8" t="s">
        <v>101</v>
      </c>
      <c r="E24" s="8" t="s">
        <v>102</v>
      </c>
      <c r="F24" s="8" t="s">
        <v>238</v>
      </c>
      <c r="G24" s="8" t="s">
        <v>239</v>
      </c>
      <c r="H24" s="9">
        <v>302400</v>
      </c>
      <c r="I24" s="9">
        <v>302400</v>
      </c>
      <c r="J24" s="9"/>
      <c r="K24" s="8"/>
      <c r="L24" s="9"/>
      <c r="M24" s="9">
        <v>302400</v>
      </c>
      <c r="N24" s="9"/>
      <c r="O24" s="9"/>
      <c r="P24" s="9"/>
      <c r="Q24" s="9"/>
      <c r="R24" s="9"/>
      <c r="S24" s="9"/>
      <c r="T24" s="9"/>
      <c r="U24" s="9"/>
      <c r="V24" s="9"/>
      <c r="W24" s="9"/>
      <c r="X24" s="9"/>
    </row>
    <row r="25" ht="30.75" customHeight="1" spans="1:24">
      <c r="A25" s="8" t="s">
        <v>71</v>
      </c>
      <c r="B25" s="8" t="s">
        <v>240</v>
      </c>
      <c r="C25" s="8" t="s">
        <v>241</v>
      </c>
      <c r="D25" s="8" t="s">
        <v>111</v>
      </c>
      <c r="E25" s="8" t="s">
        <v>112</v>
      </c>
      <c r="F25" s="8" t="s">
        <v>242</v>
      </c>
      <c r="G25" s="8" t="s">
        <v>243</v>
      </c>
      <c r="H25" s="9">
        <v>2400</v>
      </c>
      <c r="I25" s="9">
        <v>2400</v>
      </c>
      <c r="J25" s="9"/>
      <c r="K25" s="8"/>
      <c r="L25" s="9"/>
      <c r="M25" s="9">
        <v>2400</v>
      </c>
      <c r="N25" s="9"/>
      <c r="O25" s="9"/>
      <c r="P25" s="9"/>
      <c r="Q25" s="9"/>
      <c r="R25" s="9"/>
      <c r="S25" s="9"/>
      <c r="T25" s="9"/>
      <c r="U25" s="9"/>
      <c r="V25" s="9"/>
      <c r="W25" s="9"/>
      <c r="X25" s="9"/>
    </row>
    <row r="26" ht="30.75" customHeight="1" spans="1:24">
      <c r="A26" s="8" t="s">
        <v>71</v>
      </c>
      <c r="B26" s="8" t="s">
        <v>244</v>
      </c>
      <c r="C26" s="8" t="s">
        <v>245</v>
      </c>
      <c r="D26" s="8" t="s">
        <v>111</v>
      </c>
      <c r="E26" s="8" t="s">
        <v>112</v>
      </c>
      <c r="F26" s="8" t="s">
        <v>246</v>
      </c>
      <c r="G26" s="8" t="s">
        <v>247</v>
      </c>
      <c r="H26" s="9">
        <v>86061.6</v>
      </c>
      <c r="I26" s="9">
        <v>86061.6</v>
      </c>
      <c r="J26" s="9"/>
      <c r="K26" s="8"/>
      <c r="L26" s="9"/>
      <c r="M26" s="9">
        <v>86061.6</v>
      </c>
      <c r="N26" s="9"/>
      <c r="O26" s="9"/>
      <c r="P26" s="9"/>
      <c r="Q26" s="9"/>
      <c r="R26" s="9"/>
      <c r="S26" s="9"/>
      <c r="T26" s="9"/>
      <c r="U26" s="9"/>
      <c r="V26" s="9"/>
      <c r="W26" s="9"/>
      <c r="X26" s="9"/>
    </row>
    <row r="27" ht="30.75" customHeight="1" spans="1:24">
      <c r="A27" s="8" t="s">
        <v>71</v>
      </c>
      <c r="B27" s="8" t="s">
        <v>248</v>
      </c>
      <c r="C27" s="8" t="s">
        <v>249</v>
      </c>
      <c r="D27" s="8" t="s">
        <v>101</v>
      </c>
      <c r="E27" s="8" t="s">
        <v>102</v>
      </c>
      <c r="F27" s="8" t="s">
        <v>230</v>
      </c>
      <c r="G27" s="8" t="s">
        <v>231</v>
      </c>
      <c r="H27" s="9">
        <v>60000</v>
      </c>
      <c r="I27" s="9">
        <v>60000</v>
      </c>
      <c r="J27" s="9"/>
      <c r="K27" s="8"/>
      <c r="L27" s="9"/>
      <c r="M27" s="9">
        <v>60000</v>
      </c>
      <c r="N27" s="9"/>
      <c r="O27" s="9"/>
      <c r="P27" s="9"/>
      <c r="Q27" s="9"/>
      <c r="R27" s="9"/>
      <c r="S27" s="9"/>
      <c r="T27" s="9"/>
      <c r="U27" s="9"/>
      <c r="V27" s="9"/>
      <c r="W27" s="9"/>
      <c r="X27" s="9"/>
    </row>
    <row r="28" ht="30.85" customHeight="1" spans="1:24">
      <c r="A28" s="10" t="s">
        <v>180</v>
      </c>
      <c r="B28" s="10"/>
      <c r="C28" s="10"/>
      <c r="D28" s="10"/>
      <c r="E28" s="10"/>
      <c r="F28" s="10"/>
      <c r="G28" s="10"/>
      <c r="H28" s="9">
        <v>18181435.26</v>
      </c>
      <c r="I28" s="9">
        <v>18181435.26</v>
      </c>
      <c r="J28" s="9"/>
      <c r="K28" s="9"/>
      <c r="L28" s="9"/>
      <c r="M28" s="9">
        <v>18181435.26</v>
      </c>
      <c r="N28" s="9"/>
      <c r="O28" s="9"/>
      <c r="P28" s="9"/>
      <c r="Q28" s="9"/>
      <c r="R28" s="9"/>
      <c r="S28" s="9"/>
      <c r="T28" s="9"/>
      <c r="U28" s="9"/>
      <c r="V28" s="9"/>
      <c r="W28" s="9"/>
      <c r="X28" s="9"/>
    </row>
  </sheetData>
  <mergeCells count="30">
    <mergeCell ref="A2:X2"/>
    <mergeCell ref="A3:G3"/>
    <mergeCell ref="H4:X4"/>
    <mergeCell ref="I5:N5"/>
    <mergeCell ref="O5:Q5"/>
    <mergeCell ref="S5:X5"/>
    <mergeCell ref="I6:J6"/>
    <mergeCell ref="A28:G2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7"/>
  <sheetViews>
    <sheetView showZeros="0" workbookViewId="0">
      <selection activeCell="C24" sqref="C24"/>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ht="13.5" customHeight="1" spans="1:23">
      <c r="A1" s="24"/>
      <c r="B1" s="24"/>
      <c r="C1" s="24"/>
      <c r="D1" s="24"/>
      <c r="E1" s="24"/>
      <c r="F1" s="24"/>
      <c r="G1" s="24"/>
      <c r="H1" s="24"/>
      <c r="I1" s="24"/>
      <c r="J1" s="24"/>
      <c r="K1" s="24"/>
      <c r="L1" s="24"/>
      <c r="M1" s="24"/>
      <c r="N1" s="24"/>
      <c r="O1" s="24"/>
      <c r="P1" s="24"/>
      <c r="Q1" s="24"/>
      <c r="R1" s="24"/>
      <c r="S1" s="24"/>
      <c r="T1" s="24"/>
      <c r="U1" s="24"/>
      <c r="V1" s="24"/>
      <c r="W1" s="28" t="s">
        <v>250</v>
      </c>
    </row>
    <row r="2" ht="45" customHeight="1" spans="1:23">
      <c r="A2" s="25" t="s">
        <v>251</v>
      </c>
      <c r="B2" s="25"/>
      <c r="C2" s="25"/>
      <c r="D2" s="25"/>
      <c r="E2" s="25"/>
      <c r="F2" s="25"/>
      <c r="G2" s="25"/>
      <c r="H2" s="25"/>
      <c r="I2" s="25"/>
      <c r="J2" s="25"/>
      <c r="K2" s="25"/>
      <c r="L2" s="25"/>
      <c r="M2" s="25"/>
      <c r="N2" s="25"/>
      <c r="O2" s="25"/>
      <c r="P2" s="25"/>
      <c r="Q2" s="25"/>
      <c r="R2" s="25"/>
      <c r="S2" s="25"/>
      <c r="T2" s="25"/>
      <c r="U2" s="25"/>
      <c r="V2" s="25"/>
      <c r="W2" s="25"/>
    </row>
    <row r="3" ht="13.5" customHeight="1" spans="1:23">
      <c r="A3" s="24" t="str">
        <f>"单位名称："&amp;"楚雄开发区永安小学"</f>
        <v>单位名称：楚雄开发区永安小学</v>
      </c>
      <c r="B3" s="24"/>
      <c r="C3" s="24"/>
      <c r="D3" s="24"/>
      <c r="E3" s="24"/>
      <c r="F3" s="24"/>
      <c r="G3" s="24"/>
      <c r="H3" s="24"/>
      <c r="I3" s="24"/>
      <c r="J3" s="24"/>
      <c r="K3" s="24"/>
      <c r="L3" s="24"/>
      <c r="M3" s="24"/>
      <c r="N3" s="24"/>
      <c r="O3" s="24"/>
      <c r="P3" s="24"/>
      <c r="Q3" s="24"/>
      <c r="R3" s="24"/>
      <c r="S3" s="24"/>
      <c r="T3" s="24"/>
      <c r="U3" s="24"/>
      <c r="V3" s="24"/>
      <c r="W3" s="28" t="s">
        <v>54</v>
      </c>
    </row>
    <row r="4" ht="21.75" customHeight="1" spans="1:23">
      <c r="A4" s="10" t="s">
        <v>252</v>
      </c>
      <c r="B4" s="10" t="s">
        <v>192</v>
      </c>
      <c r="C4" s="10" t="s">
        <v>193</v>
      </c>
      <c r="D4" s="10" t="s">
        <v>191</v>
      </c>
      <c r="E4" s="10" t="s">
        <v>194</v>
      </c>
      <c r="F4" s="10" t="s">
        <v>195</v>
      </c>
      <c r="G4" s="10" t="s">
        <v>253</v>
      </c>
      <c r="H4" s="10" t="s">
        <v>254</v>
      </c>
      <c r="I4" s="10" t="s">
        <v>57</v>
      </c>
      <c r="J4" s="10" t="s">
        <v>255</v>
      </c>
      <c r="K4" s="10"/>
      <c r="L4" s="10"/>
      <c r="M4" s="10"/>
      <c r="N4" s="10" t="s">
        <v>200</v>
      </c>
      <c r="O4" s="10"/>
      <c r="P4" s="10"/>
      <c r="Q4" s="10" t="s">
        <v>63</v>
      </c>
      <c r="R4" s="10" t="s">
        <v>64</v>
      </c>
      <c r="S4" s="10"/>
      <c r="T4" s="10"/>
      <c r="U4" s="10"/>
      <c r="V4" s="10"/>
      <c r="W4" s="10"/>
    </row>
    <row r="5" ht="21.75" customHeight="1" spans="1:23">
      <c r="A5" s="10"/>
      <c r="B5" s="10"/>
      <c r="C5" s="10"/>
      <c r="D5" s="10"/>
      <c r="E5" s="10"/>
      <c r="F5" s="10"/>
      <c r="G5" s="10"/>
      <c r="H5" s="10"/>
      <c r="I5" s="10"/>
      <c r="J5" s="10" t="s">
        <v>60</v>
      </c>
      <c r="K5" s="10"/>
      <c r="L5" s="10" t="s">
        <v>61</v>
      </c>
      <c r="M5" s="10" t="s">
        <v>62</v>
      </c>
      <c r="N5" s="10" t="s">
        <v>60</v>
      </c>
      <c r="O5" s="10" t="s">
        <v>61</v>
      </c>
      <c r="P5" s="10" t="s">
        <v>62</v>
      </c>
      <c r="Q5" s="10"/>
      <c r="R5" s="10" t="s">
        <v>59</v>
      </c>
      <c r="S5" s="10" t="s">
        <v>65</v>
      </c>
      <c r="T5" s="10" t="s">
        <v>207</v>
      </c>
      <c r="U5" s="10" t="s">
        <v>67</v>
      </c>
      <c r="V5" s="10" t="s">
        <v>68</v>
      </c>
      <c r="W5" s="10" t="s">
        <v>69</v>
      </c>
    </row>
    <row r="6" ht="21" customHeight="1" spans="1:23">
      <c r="A6" s="10"/>
      <c r="B6" s="10"/>
      <c r="C6" s="10"/>
      <c r="D6" s="10"/>
      <c r="E6" s="10"/>
      <c r="F6" s="10"/>
      <c r="G6" s="10"/>
      <c r="H6" s="10"/>
      <c r="I6" s="10"/>
      <c r="J6" s="10" t="s">
        <v>59</v>
      </c>
      <c r="K6" s="10"/>
      <c r="L6" s="10"/>
      <c r="M6" s="10"/>
      <c r="N6" s="10"/>
      <c r="O6" s="10"/>
      <c r="P6" s="10"/>
      <c r="Q6" s="10"/>
      <c r="R6" s="10"/>
      <c r="S6" s="10"/>
      <c r="T6" s="10"/>
      <c r="U6" s="10"/>
      <c r="V6" s="10"/>
      <c r="W6" s="10"/>
    </row>
    <row r="7" ht="39.75" customHeight="1" spans="1:23">
      <c r="A7" s="10"/>
      <c r="B7" s="10"/>
      <c r="C7" s="10"/>
      <c r="D7" s="10"/>
      <c r="E7" s="10"/>
      <c r="F7" s="10"/>
      <c r="G7" s="10"/>
      <c r="H7" s="10"/>
      <c r="I7" s="10"/>
      <c r="J7" s="10" t="s">
        <v>59</v>
      </c>
      <c r="K7" s="10" t="s">
        <v>256</v>
      </c>
      <c r="L7" s="10"/>
      <c r="M7" s="10"/>
      <c r="N7" s="10"/>
      <c r="O7" s="10"/>
      <c r="P7" s="10"/>
      <c r="Q7" s="10"/>
      <c r="R7" s="10"/>
      <c r="S7" s="10"/>
      <c r="T7" s="10"/>
      <c r="U7" s="10"/>
      <c r="V7" s="10"/>
      <c r="W7" s="10"/>
    </row>
    <row r="8" ht="22" customHeight="1" spans="1:23">
      <c r="A8" s="54">
        <v>1</v>
      </c>
      <c r="B8" s="54">
        <v>2</v>
      </c>
      <c r="C8" s="54">
        <v>3</v>
      </c>
      <c r="D8" s="54">
        <v>4</v>
      </c>
      <c r="E8" s="54">
        <v>5</v>
      </c>
      <c r="F8" s="54">
        <v>6</v>
      </c>
      <c r="G8" s="54">
        <v>7</v>
      </c>
      <c r="H8" s="54">
        <v>8</v>
      </c>
      <c r="I8" s="54">
        <v>9</v>
      </c>
      <c r="J8" s="54">
        <v>10</v>
      </c>
      <c r="K8" s="54">
        <v>11</v>
      </c>
      <c r="L8" s="55">
        <v>12</v>
      </c>
      <c r="M8" s="55">
        <v>13</v>
      </c>
      <c r="N8" s="55">
        <v>14</v>
      </c>
      <c r="O8" s="55">
        <v>15</v>
      </c>
      <c r="P8" s="55">
        <v>16</v>
      </c>
      <c r="Q8" s="55">
        <v>17</v>
      </c>
      <c r="R8" s="55">
        <v>18</v>
      </c>
      <c r="S8" s="55">
        <v>19</v>
      </c>
      <c r="T8" s="55">
        <v>20</v>
      </c>
      <c r="U8" s="54">
        <v>21</v>
      </c>
      <c r="V8" s="54">
        <v>22</v>
      </c>
      <c r="W8" s="54">
        <v>23</v>
      </c>
    </row>
    <row r="9" ht="22" customHeight="1" spans="1:23">
      <c r="A9" s="8"/>
      <c r="B9" s="8"/>
      <c r="C9" s="8" t="s">
        <v>257</v>
      </c>
      <c r="D9" s="8"/>
      <c r="E9" s="8"/>
      <c r="F9" s="8"/>
      <c r="G9" s="8"/>
      <c r="H9" s="8"/>
      <c r="I9" s="20">
        <v>138000</v>
      </c>
      <c r="J9" s="9">
        <v>138000</v>
      </c>
      <c r="K9" s="9">
        <v>138000</v>
      </c>
      <c r="L9" s="9"/>
      <c r="M9" s="9"/>
      <c r="N9" s="9"/>
      <c r="O9" s="9"/>
      <c r="P9" s="9"/>
      <c r="Q9" s="9"/>
      <c r="R9" s="9"/>
      <c r="S9" s="9"/>
      <c r="T9" s="9"/>
      <c r="U9" s="9"/>
      <c r="V9" s="9"/>
      <c r="W9" s="9"/>
    </row>
    <row r="10" ht="22" customHeight="1" spans="1:23">
      <c r="A10" s="8" t="s">
        <v>258</v>
      </c>
      <c r="B10" s="8" t="s">
        <v>259</v>
      </c>
      <c r="C10" s="8" t="s">
        <v>257</v>
      </c>
      <c r="D10" s="8" t="s">
        <v>71</v>
      </c>
      <c r="E10" s="8" t="s">
        <v>101</v>
      </c>
      <c r="F10" s="8" t="s">
        <v>102</v>
      </c>
      <c r="G10" s="8" t="s">
        <v>260</v>
      </c>
      <c r="H10" s="8" t="s">
        <v>261</v>
      </c>
      <c r="I10" s="9">
        <v>138000</v>
      </c>
      <c r="J10" s="9">
        <v>138000</v>
      </c>
      <c r="K10" s="9">
        <v>138000</v>
      </c>
      <c r="L10" s="9"/>
      <c r="M10" s="9"/>
      <c r="N10" s="9"/>
      <c r="O10" s="9"/>
      <c r="P10" s="9"/>
      <c r="Q10" s="9"/>
      <c r="R10" s="9"/>
      <c r="S10" s="9"/>
      <c r="T10" s="9"/>
      <c r="U10" s="9"/>
      <c r="V10" s="9"/>
      <c r="W10" s="9"/>
    </row>
    <row r="11" ht="22" customHeight="1" spans="1:23">
      <c r="A11" s="8"/>
      <c r="B11" s="8"/>
      <c r="C11" s="8" t="s">
        <v>262</v>
      </c>
      <c r="D11" s="8"/>
      <c r="E11" s="8"/>
      <c r="F11" s="8"/>
      <c r="G11" s="8"/>
      <c r="H11" s="8"/>
      <c r="I11" s="20">
        <v>9400</v>
      </c>
      <c r="J11" s="9">
        <v>9400</v>
      </c>
      <c r="K11" s="9">
        <v>9400</v>
      </c>
      <c r="L11" s="9"/>
      <c r="M11" s="9"/>
      <c r="N11" s="9"/>
      <c r="O11" s="9"/>
      <c r="P11" s="8"/>
      <c r="Q11" s="9"/>
      <c r="R11" s="9"/>
      <c r="S11" s="9"/>
      <c r="T11" s="9"/>
      <c r="U11" s="9"/>
      <c r="V11" s="9"/>
      <c r="W11" s="9"/>
    </row>
    <row r="12" ht="22" customHeight="1" spans="1:23">
      <c r="A12" s="8" t="s">
        <v>263</v>
      </c>
      <c r="B12" s="8" t="s">
        <v>264</v>
      </c>
      <c r="C12" s="8" t="s">
        <v>262</v>
      </c>
      <c r="D12" s="8" t="s">
        <v>71</v>
      </c>
      <c r="E12" s="8" t="s">
        <v>101</v>
      </c>
      <c r="F12" s="8" t="s">
        <v>102</v>
      </c>
      <c r="G12" s="8" t="s">
        <v>265</v>
      </c>
      <c r="H12" s="8" t="s">
        <v>266</v>
      </c>
      <c r="I12" s="9">
        <v>9400</v>
      </c>
      <c r="J12" s="9">
        <v>9400</v>
      </c>
      <c r="K12" s="9">
        <v>9400</v>
      </c>
      <c r="L12" s="9"/>
      <c r="M12" s="9"/>
      <c r="N12" s="9"/>
      <c r="O12" s="9"/>
      <c r="P12" s="8"/>
      <c r="Q12" s="9"/>
      <c r="R12" s="9"/>
      <c r="S12" s="9"/>
      <c r="T12" s="9"/>
      <c r="U12" s="9"/>
      <c r="V12" s="9"/>
      <c r="W12" s="9"/>
    </row>
    <row r="13" ht="22" customHeight="1" spans="1:23">
      <c r="A13" s="8"/>
      <c r="B13" s="8"/>
      <c r="C13" s="8" t="s">
        <v>267</v>
      </c>
      <c r="D13" s="8"/>
      <c r="E13" s="8"/>
      <c r="F13" s="8"/>
      <c r="G13" s="8"/>
      <c r="H13" s="8"/>
      <c r="I13" s="20">
        <v>1700000</v>
      </c>
      <c r="J13" s="9"/>
      <c r="K13" s="9"/>
      <c r="L13" s="9"/>
      <c r="M13" s="9"/>
      <c r="N13" s="9"/>
      <c r="O13" s="9"/>
      <c r="P13" s="8"/>
      <c r="Q13" s="9"/>
      <c r="R13" s="9">
        <v>1700000</v>
      </c>
      <c r="S13" s="9"/>
      <c r="T13" s="9"/>
      <c r="U13" s="9"/>
      <c r="V13" s="9"/>
      <c r="W13" s="9">
        <v>1700000</v>
      </c>
    </row>
    <row r="14" ht="22" customHeight="1" spans="1:23">
      <c r="A14" s="8" t="s">
        <v>258</v>
      </c>
      <c r="B14" s="8" t="s">
        <v>268</v>
      </c>
      <c r="C14" s="8" t="s">
        <v>267</v>
      </c>
      <c r="D14" s="8" t="s">
        <v>71</v>
      </c>
      <c r="E14" s="8" t="s">
        <v>101</v>
      </c>
      <c r="F14" s="8" t="s">
        <v>102</v>
      </c>
      <c r="G14" s="8" t="s">
        <v>260</v>
      </c>
      <c r="H14" s="8" t="s">
        <v>261</v>
      </c>
      <c r="I14" s="9">
        <v>1700000</v>
      </c>
      <c r="J14" s="9"/>
      <c r="K14" s="9"/>
      <c r="L14" s="9"/>
      <c r="M14" s="9"/>
      <c r="N14" s="9"/>
      <c r="O14" s="9"/>
      <c r="P14" s="8"/>
      <c r="Q14" s="9"/>
      <c r="R14" s="9">
        <v>1700000</v>
      </c>
      <c r="S14" s="9"/>
      <c r="T14" s="9"/>
      <c r="U14" s="9"/>
      <c r="V14" s="9"/>
      <c r="W14" s="9">
        <v>1700000</v>
      </c>
    </row>
    <row r="15" ht="22" customHeight="1" spans="1:23">
      <c r="A15" s="8"/>
      <c r="B15" s="8"/>
      <c r="C15" s="8" t="s">
        <v>269</v>
      </c>
      <c r="D15" s="8"/>
      <c r="E15" s="8"/>
      <c r="F15" s="8"/>
      <c r="G15" s="8"/>
      <c r="H15" s="8"/>
      <c r="I15" s="20">
        <v>51600</v>
      </c>
      <c r="J15" s="9">
        <v>51600</v>
      </c>
      <c r="K15" s="9">
        <v>51600</v>
      </c>
      <c r="L15" s="9"/>
      <c r="M15" s="9"/>
      <c r="N15" s="9"/>
      <c r="O15" s="9"/>
      <c r="P15" s="8"/>
      <c r="Q15" s="9"/>
      <c r="R15" s="9"/>
      <c r="S15" s="9"/>
      <c r="T15" s="9"/>
      <c r="U15" s="9"/>
      <c r="V15" s="9"/>
      <c r="W15" s="9"/>
    </row>
    <row r="16" ht="22" customHeight="1" spans="1:23">
      <c r="A16" s="8" t="s">
        <v>263</v>
      </c>
      <c r="B16" s="8" t="s">
        <v>270</v>
      </c>
      <c r="C16" s="8" t="s">
        <v>269</v>
      </c>
      <c r="D16" s="8" t="s">
        <v>71</v>
      </c>
      <c r="E16" s="8" t="s">
        <v>101</v>
      </c>
      <c r="F16" s="8" t="s">
        <v>102</v>
      </c>
      <c r="G16" s="8" t="s">
        <v>271</v>
      </c>
      <c r="H16" s="8" t="s">
        <v>272</v>
      </c>
      <c r="I16" s="9">
        <v>51600</v>
      </c>
      <c r="J16" s="9">
        <v>51600</v>
      </c>
      <c r="K16" s="9">
        <v>51600</v>
      </c>
      <c r="L16" s="9"/>
      <c r="M16" s="9"/>
      <c r="N16" s="9"/>
      <c r="O16" s="9"/>
      <c r="P16" s="8"/>
      <c r="Q16" s="9"/>
      <c r="R16" s="9"/>
      <c r="S16" s="9"/>
      <c r="T16" s="9"/>
      <c r="U16" s="9"/>
      <c r="V16" s="9"/>
      <c r="W16" s="9"/>
    </row>
    <row r="17" ht="22" customHeight="1" spans="1:23">
      <c r="A17" s="8"/>
      <c r="B17" s="8"/>
      <c r="C17" s="8" t="s">
        <v>273</v>
      </c>
      <c r="D17" s="8"/>
      <c r="E17" s="8"/>
      <c r="F17" s="8"/>
      <c r="G17" s="8"/>
      <c r="H17" s="8"/>
      <c r="I17" s="20">
        <v>1100</v>
      </c>
      <c r="J17" s="9">
        <v>1100</v>
      </c>
      <c r="K17" s="9">
        <v>1100</v>
      </c>
      <c r="L17" s="9"/>
      <c r="M17" s="9"/>
      <c r="N17" s="9"/>
      <c r="O17" s="9"/>
      <c r="P17" s="8"/>
      <c r="Q17" s="9"/>
      <c r="R17" s="9"/>
      <c r="S17" s="9"/>
      <c r="T17" s="9"/>
      <c r="U17" s="9"/>
      <c r="V17" s="9"/>
      <c r="W17" s="9"/>
    </row>
    <row r="18" ht="22" customHeight="1" spans="1:23">
      <c r="A18" s="8" t="s">
        <v>263</v>
      </c>
      <c r="B18" s="8" t="s">
        <v>274</v>
      </c>
      <c r="C18" s="8" t="s">
        <v>273</v>
      </c>
      <c r="D18" s="8" t="s">
        <v>71</v>
      </c>
      <c r="E18" s="8" t="s">
        <v>105</v>
      </c>
      <c r="F18" s="8" t="s">
        <v>106</v>
      </c>
      <c r="G18" s="8" t="s">
        <v>242</v>
      </c>
      <c r="H18" s="8" t="s">
        <v>243</v>
      </c>
      <c r="I18" s="9">
        <v>1100</v>
      </c>
      <c r="J18" s="9">
        <v>1100</v>
      </c>
      <c r="K18" s="9">
        <v>1100</v>
      </c>
      <c r="L18" s="9"/>
      <c r="M18" s="9"/>
      <c r="N18" s="9"/>
      <c r="O18" s="9"/>
      <c r="P18" s="8"/>
      <c r="Q18" s="9"/>
      <c r="R18" s="9"/>
      <c r="S18" s="9"/>
      <c r="T18" s="9"/>
      <c r="U18" s="9"/>
      <c r="V18" s="9"/>
      <c r="W18" s="9"/>
    </row>
    <row r="19" ht="22" customHeight="1" spans="1:23">
      <c r="A19" s="8"/>
      <c r="B19" s="8"/>
      <c r="C19" s="8" t="s">
        <v>275</v>
      </c>
      <c r="D19" s="8"/>
      <c r="E19" s="8"/>
      <c r="F19" s="8"/>
      <c r="G19" s="8"/>
      <c r="H19" s="8"/>
      <c r="I19" s="20">
        <v>5940000</v>
      </c>
      <c r="J19" s="9"/>
      <c r="K19" s="9"/>
      <c r="L19" s="9"/>
      <c r="M19" s="9"/>
      <c r="N19" s="9"/>
      <c r="O19" s="9"/>
      <c r="P19" s="8"/>
      <c r="Q19" s="9"/>
      <c r="R19" s="9">
        <v>5940000</v>
      </c>
      <c r="S19" s="9"/>
      <c r="T19" s="9"/>
      <c r="U19" s="9"/>
      <c r="V19" s="9"/>
      <c r="W19" s="9">
        <v>5940000</v>
      </c>
    </row>
    <row r="20" ht="22" customHeight="1" spans="1:23">
      <c r="A20" s="8" t="s">
        <v>258</v>
      </c>
      <c r="B20" s="8" t="s">
        <v>276</v>
      </c>
      <c r="C20" s="8" t="s">
        <v>275</v>
      </c>
      <c r="D20" s="8" t="s">
        <v>71</v>
      </c>
      <c r="E20" s="8" t="s">
        <v>101</v>
      </c>
      <c r="F20" s="8" t="s">
        <v>102</v>
      </c>
      <c r="G20" s="8" t="s">
        <v>277</v>
      </c>
      <c r="H20" s="8" t="s">
        <v>278</v>
      </c>
      <c r="I20" s="9">
        <v>4590000</v>
      </c>
      <c r="J20" s="9"/>
      <c r="K20" s="9"/>
      <c r="L20" s="9"/>
      <c r="M20" s="9"/>
      <c r="N20" s="9"/>
      <c r="O20" s="9"/>
      <c r="P20" s="8"/>
      <c r="Q20" s="9"/>
      <c r="R20" s="9">
        <v>4590000</v>
      </c>
      <c r="S20" s="9"/>
      <c r="T20" s="9"/>
      <c r="U20" s="9"/>
      <c r="V20" s="9"/>
      <c r="W20" s="9">
        <v>4590000</v>
      </c>
    </row>
    <row r="21" ht="22" customHeight="1" spans="1:23">
      <c r="A21" s="8" t="s">
        <v>258</v>
      </c>
      <c r="B21" s="8" t="s">
        <v>276</v>
      </c>
      <c r="C21" s="8" t="s">
        <v>275</v>
      </c>
      <c r="D21" s="8" t="s">
        <v>71</v>
      </c>
      <c r="E21" s="8" t="s">
        <v>101</v>
      </c>
      <c r="F21" s="8" t="s">
        <v>102</v>
      </c>
      <c r="G21" s="8" t="s">
        <v>260</v>
      </c>
      <c r="H21" s="8" t="s">
        <v>261</v>
      </c>
      <c r="I21" s="9">
        <v>800000</v>
      </c>
      <c r="J21" s="9"/>
      <c r="K21" s="9"/>
      <c r="L21" s="9"/>
      <c r="M21" s="9"/>
      <c r="N21" s="9"/>
      <c r="O21" s="9"/>
      <c r="P21" s="8"/>
      <c r="Q21" s="9"/>
      <c r="R21" s="9">
        <v>800000</v>
      </c>
      <c r="S21" s="9"/>
      <c r="T21" s="9"/>
      <c r="U21" s="9"/>
      <c r="V21" s="9"/>
      <c r="W21" s="9">
        <v>800000</v>
      </c>
    </row>
    <row r="22" ht="22" customHeight="1" spans="1:23">
      <c r="A22" s="8" t="s">
        <v>258</v>
      </c>
      <c r="B22" s="8" t="s">
        <v>276</v>
      </c>
      <c r="C22" s="8" t="s">
        <v>275</v>
      </c>
      <c r="D22" s="8" t="s">
        <v>71</v>
      </c>
      <c r="E22" s="8" t="s">
        <v>101</v>
      </c>
      <c r="F22" s="8" t="s">
        <v>102</v>
      </c>
      <c r="G22" s="8" t="s">
        <v>279</v>
      </c>
      <c r="H22" s="8" t="s">
        <v>280</v>
      </c>
      <c r="I22" s="9">
        <v>550000</v>
      </c>
      <c r="J22" s="9"/>
      <c r="K22" s="9"/>
      <c r="L22" s="9"/>
      <c r="M22" s="9"/>
      <c r="N22" s="9"/>
      <c r="O22" s="9"/>
      <c r="P22" s="8"/>
      <c r="Q22" s="9"/>
      <c r="R22" s="9">
        <v>550000</v>
      </c>
      <c r="S22" s="9"/>
      <c r="T22" s="9"/>
      <c r="U22" s="9"/>
      <c r="V22" s="9"/>
      <c r="W22" s="9">
        <v>550000</v>
      </c>
    </row>
    <row r="23" ht="22" customHeight="1" spans="1:23">
      <c r="A23" s="8"/>
      <c r="B23" s="8"/>
      <c r="C23" s="8" t="s">
        <v>281</v>
      </c>
      <c r="D23" s="8"/>
      <c r="E23" s="8"/>
      <c r="F23" s="8"/>
      <c r="G23" s="8"/>
      <c r="H23" s="8"/>
      <c r="I23" s="20">
        <v>48000</v>
      </c>
      <c r="J23" s="9">
        <v>48000</v>
      </c>
      <c r="K23" s="9">
        <v>48000</v>
      </c>
      <c r="L23" s="9"/>
      <c r="M23" s="9"/>
      <c r="N23" s="9"/>
      <c r="O23" s="9"/>
      <c r="P23" s="8"/>
      <c r="Q23" s="9"/>
      <c r="R23" s="9"/>
      <c r="S23" s="9"/>
      <c r="T23" s="9"/>
      <c r="U23" s="9"/>
      <c r="V23" s="9"/>
      <c r="W23" s="9"/>
    </row>
    <row r="24" ht="22" customHeight="1" spans="1:23">
      <c r="A24" s="8" t="s">
        <v>263</v>
      </c>
      <c r="B24" s="8" t="s">
        <v>282</v>
      </c>
      <c r="C24" s="8" t="s">
        <v>281</v>
      </c>
      <c r="D24" s="8" t="s">
        <v>71</v>
      </c>
      <c r="E24" s="8" t="s">
        <v>101</v>
      </c>
      <c r="F24" s="8" t="s">
        <v>102</v>
      </c>
      <c r="G24" s="8" t="s">
        <v>265</v>
      </c>
      <c r="H24" s="8" t="s">
        <v>266</v>
      </c>
      <c r="I24" s="9">
        <v>48000</v>
      </c>
      <c r="J24" s="9">
        <v>48000</v>
      </c>
      <c r="K24" s="9">
        <v>48000</v>
      </c>
      <c r="L24" s="9"/>
      <c r="M24" s="9"/>
      <c r="N24" s="9"/>
      <c r="O24" s="9"/>
      <c r="P24" s="8"/>
      <c r="Q24" s="9"/>
      <c r="R24" s="9"/>
      <c r="S24" s="9"/>
      <c r="T24" s="9"/>
      <c r="U24" s="9"/>
      <c r="V24" s="9"/>
      <c r="W24" s="9"/>
    </row>
    <row r="25" ht="22" customHeight="1" spans="1:23">
      <c r="A25" s="8"/>
      <c r="B25" s="8"/>
      <c r="C25" s="8" t="s">
        <v>283</v>
      </c>
      <c r="D25" s="8"/>
      <c r="E25" s="8"/>
      <c r="F25" s="8"/>
      <c r="G25" s="8"/>
      <c r="H25" s="8"/>
      <c r="I25" s="20">
        <v>118300</v>
      </c>
      <c r="J25" s="9">
        <v>118300</v>
      </c>
      <c r="K25" s="9">
        <v>118300</v>
      </c>
      <c r="L25" s="9"/>
      <c r="M25" s="9"/>
      <c r="N25" s="9"/>
      <c r="O25" s="9"/>
      <c r="P25" s="8"/>
      <c r="Q25" s="9"/>
      <c r="R25" s="9"/>
      <c r="S25" s="9"/>
      <c r="T25" s="9"/>
      <c r="U25" s="9"/>
      <c r="V25" s="9"/>
      <c r="W25" s="9"/>
    </row>
    <row r="26" ht="22" customHeight="1" spans="1:23">
      <c r="A26" s="8" t="s">
        <v>258</v>
      </c>
      <c r="B26" s="8" t="s">
        <v>284</v>
      </c>
      <c r="C26" s="8" t="s">
        <v>283</v>
      </c>
      <c r="D26" s="8" t="s">
        <v>71</v>
      </c>
      <c r="E26" s="8" t="s">
        <v>101</v>
      </c>
      <c r="F26" s="8" t="s">
        <v>102</v>
      </c>
      <c r="G26" s="8" t="s">
        <v>285</v>
      </c>
      <c r="H26" s="8" t="s">
        <v>286</v>
      </c>
      <c r="I26" s="9">
        <v>118300</v>
      </c>
      <c r="J26" s="9">
        <v>118300</v>
      </c>
      <c r="K26" s="9">
        <v>118300</v>
      </c>
      <c r="L26" s="9"/>
      <c r="M26" s="9"/>
      <c r="N26" s="9"/>
      <c r="O26" s="9"/>
      <c r="P26" s="8"/>
      <c r="Q26" s="9"/>
      <c r="R26" s="9"/>
      <c r="S26" s="9"/>
      <c r="T26" s="9"/>
      <c r="U26" s="9"/>
      <c r="V26" s="9"/>
      <c r="W26" s="9"/>
    </row>
    <row r="27" ht="22" customHeight="1" spans="1:23">
      <c r="A27" s="10" t="s">
        <v>57</v>
      </c>
      <c r="B27" s="10"/>
      <c r="C27" s="10"/>
      <c r="D27" s="10"/>
      <c r="E27" s="10"/>
      <c r="F27" s="10"/>
      <c r="G27" s="10"/>
      <c r="H27" s="10"/>
      <c r="I27" s="9">
        <v>8006400</v>
      </c>
      <c r="J27" s="9">
        <v>366400</v>
      </c>
      <c r="K27" s="9">
        <v>366400</v>
      </c>
      <c r="L27" s="9"/>
      <c r="M27" s="9"/>
      <c r="N27" s="9"/>
      <c r="O27" s="9"/>
      <c r="P27" s="9"/>
      <c r="Q27" s="9"/>
      <c r="R27" s="9">
        <v>7640000</v>
      </c>
      <c r="S27" s="9"/>
      <c r="T27" s="9"/>
      <c r="U27" s="9"/>
      <c r="V27" s="9"/>
      <c r="W27" s="9">
        <v>7640000</v>
      </c>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47"/>
  <sheetViews>
    <sheetView showZeros="0" workbookViewId="0">
      <selection activeCell="E27" sqref="E27"/>
    </sheetView>
  </sheetViews>
  <sheetFormatPr defaultColWidth="10.7083333333333" defaultRowHeight="12" customHeight="1"/>
  <cols>
    <col min="1" max="1" width="53.2833333333333" customWidth="1"/>
    <col min="2" max="2" width="50.7"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ht="15.75" customHeight="1" spans="1:10">
      <c r="A1" s="28" t="s">
        <v>287</v>
      </c>
      <c r="B1" s="24"/>
      <c r="C1" s="24"/>
      <c r="D1" s="24"/>
      <c r="E1" s="24"/>
      <c r="F1" s="24"/>
      <c r="G1" s="24"/>
      <c r="H1" s="24"/>
      <c r="I1" s="24"/>
      <c r="J1" s="24" t="s">
        <v>288</v>
      </c>
    </row>
    <row r="2" ht="45" customHeight="1" spans="1:10">
      <c r="A2" s="25" t="str">
        <f>"2025"&amp;"年部门项目支出绩效目标表（本次下达）"</f>
        <v>2025年部门项目支出绩效目标表（本次下达）</v>
      </c>
      <c r="B2" s="25"/>
      <c r="C2" s="25"/>
      <c r="D2" s="25"/>
      <c r="E2" s="25"/>
      <c r="F2" s="25"/>
      <c r="G2" s="25"/>
      <c r="H2" s="25"/>
      <c r="I2" s="25"/>
      <c r="J2" s="25"/>
    </row>
    <row r="3" ht="15.75" customHeight="1" spans="1:10">
      <c r="A3" s="24" t="str">
        <f>"单位名称："&amp;"楚雄开发区永安小学"</f>
        <v>单位名称：楚雄开发区永安小学</v>
      </c>
      <c r="B3" s="47"/>
      <c r="C3" s="47"/>
      <c r="D3" s="47"/>
      <c r="E3" s="47"/>
      <c r="F3" s="48"/>
      <c r="G3" s="47"/>
      <c r="H3" s="48"/>
      <c r="I3" s="48"/>
      <c r="J3" s="48"/>
    </row>
    <row r="4" ht="60" customHeight="1" spans="1:10">
      <c r="A4" s="49" t="s">
        <v>289</v>
      </c>
      <c r="B4" s="49" t="s">
        <v>290</v>
      </c>
      <c r="C4" s="49" t="s">
        <v>291</v>
      </c>
      <c r="D4" s="49" t="s">
        <v>292</v>
      </c>
      <c r="E4" s="49" t="s">
        <v>293</v>
      </c>
      <c r="F4" s="49" t="s">
        <v>294</v>
      </c>
      <c r="G4" s="49" t="s">
        <v>295</v>
      </c>
      <c r="H4" s="49" t="s">
        <v>296</v>
      </c>
      <c r="I4" s="49" t="s">
        <v>297</v>
      </c>
      <c r="J4" s="49" t="s">
        <v>298</v>
      </c>
    </row>
    <row r="5" ht="47.5" customHeight="1" spans="1:10">
      <c r="A5" s="50">
        <v>1</v>
      </c>
      <c r="B5" s="50">
        <v>2</v>
      </c>
      <c r="C5" s="51">
        <v>3</v>
      </c>
      <c r="D5" s="50">
        <v>4</v>
      </c>
      <c r="E5" s="50">
        <v>5</v>
      </c>
      <c r="F5" s="50">
        <v>6</v>
      </c>
      <c r="G5" s="50">
        <v>7</v>
      </c>
      <c r="H5" s="50">
        <v>8</v>
      </c>
      <c r="I5" s="50">
        <v>9</v>
      </c>
      <c r="J5" s="50">
        <v>10</v>
      </c>
    </row>
    <row r="6" ht="47.5" customHeight="1" spans="1:10">
      <c r="A6" s="52" t="s">
        <v>71</v>
      </c>
      <c r="B6" s="52"/>
      <c r="C6" s="52"/>
      <c r="D6" s="52"/>
      <c r="E6" s="52"/>
      <c r="F6" s="52"/>
      <c r="G6" s="52"/>
      <c r="H6" s="52"/>
      <c r="I6" s="52"/>
      <c r="J6" s="52"/>
    </row>
    <row r="7" ht="47.5" customHeight="1" spans="1:10">
      <c r="A7" s="52" t="s">
        <v>275</v>
      </c>
      <c r="B7" s="53" t="s">
        <v>299</v>
      </c>
      <c r="C7" s="52"/>
      <c r="D7" s="52"/>
      <c r="E7" s="52"/>
      <c r="F7" s="52"/>
      <c r="G7" s="52"/>
      <c r="H7" s="52"/>
      <c r="I7" s="52"/>
      <c r="J7" s="52"/>
    </row>
    <row r="8" ht="52" customHeight="1" spans="1:10">
      <c r="A8" s="52"/>
      <c r="B8" s="52"/>
      <c r="C8" s="51" t="s">
        <v>300</v>
      </c>
      <c r="D8" s="51" t="s">
        <v>301</v>
      </c>
      <c r="E8" s="51" t="s">
        <v>302</v>
      </c>
      <c r="F8" s="51" t="s">
        <v>303</v>
      </c>
      <c r="G8" s="51" t="s">
        <v>304</v>
      </c>
      <c r="H8" s="51" t="s">
        <v>305</v>
      </c>
      <c r="I8" s="51" t="s">
        <v>306</v>
      </c>
      <c r="J8" s="53" t="s">
        <v>307</v>
      </c>
    </row>
    <row r="9" ht="52" customHeight="1" spans="1:10">
      <c r="A9" s="8"/>
      <c r="B9" s="8"/>
      <c r="C9" s="51" t="s">
        <v>308</v>
      </c>
      <c r="D9" s="51" t="s">
        <v>309</v>
      </c>
      <c r="E9" s="51" t="s">
        <v>310</v>
      </c>
      <c r="F9" s="51" t="s">
        <v>303</v>
      </c>
      <c r="G9" s="51" t="s">
        <v>311</v>
      </c>
      <c r="H9" s="51" t="s">
        <v>312</v>
      </c>
      <c r="I9" s="51" t="s">
        <v>306</v>
      </c>
      <c r="J9" s="53" t="s">
        <v>313</v>
      </c>
    </row>
    <row r="10" ht="52" customHeight="1" spans="1:10">
      <c r="A10" s="8"/>
      <c r="B10" s="8"/>
      <c r="C10" s="51" t="s">
        <v>314</v>
      </c>
      <c r="D10" s="51" t="s">
        <v>315</v>
      </c>
      <c r="E10" s="51" t="s">
        <v>316</v>
      </c>
      <c r="F10" s="51" t="s">
        <v>317</v>
      </c>
      <c r="G10" s="51" t="s">
        <v>318</v>
      </c>
      <c r="H10" s="51" t="s">
        <v>312</v>
      </c>
      <c r="I10" s="51" t="s">
        <v>306</v>
      </c>
      <c r="J10" s="53" t="s">
        <v>319</v>
      </c>
    </row>
    <row r="11" ht="52" customHeight="1" spans="1:10">
      <c r="A11" s="8"/>
      <c r="B11" s="8"/>
      <c r="C11" s="51" t="s">
        <v>314</v>
      </c>
      <c r="D11" s="51" t="s">
        <v>315</v>
      </c>
      <c r="E11" s="51" t="s">
        <v>320</v>
      </c>
      <c r="F11" s="51" t="s">
        <v>317</v>
      </c>
      <c r="G11" s="51" t="s">
        <v>318</v>
      </c>
      <c r="H11" s="51" t="s">
        <v>312</v>
      </c>
      <c r="I11" s="51" t="s">
        <v>306</v>
      </c>
      <c r="J11" s="53" t="s">
        <v>319</v>
      </c>
    </row>
    <row r="12" ht="52" customHeight="1" spans="1:10">
      <c r="A12" s="52" t="s">
        <v>267</v>
      </c>
      <c r="B12" s="53" t="s">
        <v>321</v>
      </c>
      <c r="C12" s="8"/>
      <c r="D12" s="8"/>
      <c r="E12" s="8"/>
      <c r="F12" s="8"/>
      <c r="G12" s="8"/>
      <c r="H12" s="8"/>
      <c r="I12" s="8"/>
      <c r="J12" s="8"/>
    </row>
    <row r="13" ht="52" customHeight="1" spans="1:10">
      <c r="A13" s="8"/>
      <c r="B13" s="8"/>
      <c r="C13" s="51" t="s">
        <v>300</v>
      </c>
      <c r="D13" s="51" t="s">
        <v>301</v>
      </c>
      <c r="E13" s="51" t="s">
        <v>322</v>
      </c>
      <c r="F13" s="51" t="s">
        <v>303</v>
      </c>
      <c r="G13" s="51" t="s">
        <v>323</v>
      </c>
      <c r="H13" s="51" t="s">
        <v>305</v>
      </c>
      <c r="I13" s="51" t="s">
        <v>306</v>
      </c>
      <c r="J13" s="53" t="s">
        <v>324</v>
      </c>
    </row>
    <row r="14" ht="52" customHeight="1" spans="1:10">
      <c r="A14" s="8"/>
      <c r="B14" s="8"/>
      <c r="C14" s="51" t="s">
        <v>308</v>
      </c>
      <c r="D14" s="51" t="s">
        <v>309</v>
      </c>
      <c r="E14" s="51" t="s">
        <v>325</v>
      </c>
      <c r="F14" s="51" t="s">
        <v>317</v>
      </c>
      <c r="G14" s="51" t="s">
        <v>326</v>
      </c>
      <c r="H14" s="51" t="s">
        <v>312</v>
      </c>
      <c r="I14" s="51" t="s">
        <v>306</v>
      </c>
      <c r="J14" s="53" t="s">
        <v>327</v>
      </c>
    </row>
    <row r="15" ht="52" customHeight="1" spans="1:10">
      <c r="A15" s="8"/>
      <c r="B15" s="8"/>
      <c r="C15" s="51" t="s">
        <v>314</v>
      </c>
      <c r="D15" s="51" t="s">
        <v>315</v>
      </c>
      <c r="E15" s="51" t="s">
        <v>328</v>
      </c>
      <c r="F15" s="51" t="s">
        <v>317</v>
      </c>
      <c r="G15" s="51" t="s">
        <v>318</v>
      </c>
      <c r="H15" s="51" t="s">
        <v>312</v>
      </c>
      <c r="I15" s="51" t="s">
        <v>306</v>
      </c>
      <c r="J15" s="53" t="s">
        <v>329</v>
      </c>
    </row>
    <row r="16" ht="52" customHeight="1" spans="1:10">
      <c r="A16" s="8"/>
      <c r="B16" s="8"/>
      <c r="C16" s="51" t="s">
        <v>314</v>
      </c>
      <c r="D16" s="51" t="s">
        <v>315</v>
      </c>
      <c r="E16" s="51" t="s">
        <v>330</v>
      </c>
      <c r="F16" s="51" t="s">
        <v>317</v>
      </c>
      <c r="G16" s="51" t="s">
        <v>318</v>
      </c>
      <c r="H16" s="51" t="s">
        <v>312</v>
      </c>
      <c r="I16" s="51" t="s">
        <v>306</v>
      </c>
      <c r="J16" s="53" t="s">
        <v>331</v>
      </c>
    </row>
    <row r="17" ht="52" customHeight="1" spans="1:10">
      <c r="A17" s="52" t="s">
        <v>273</v>
      </c>
      <c r="B17" s="53" t="s">
        <v>332</v>
      </c>
      <c r="C17" s="8"/>
      <c r="D17" s="8"/>
      <c r="E17" s="8"/>
      <c r="F17" s="8"/>
      <c r="G17" s="8"/>
      <c r="H17" s="8"/>
      <c r="I17" s="8"/>
      <c r="J17" s="8"/>
    </row>
    <row r="18" ht="52" customHeight="1" spans="1:10">
      <c r="A18" s="8"/>
      <c r="B18" s="8"/>
      <c r="C18" s="51" t="s">
        <v>300</v>
      </c>
      <c r="D18" s="51" t="s">
        <v>301</v>
      </c>
      <c r="E18" s="51" t="s">
        <v>333</v>
      </c>
      <c r="F18" s="51" t="s">
        <v>303</v>
      </c>
      <c r="G18" s="51" t="s">
        <v>85</v>
      </c>
      <c r="H18" s="51" t="s">
        <v>305</v>
      </c>
      <c r="I18" s="51" t="s">
        <v>306</v>
      </c>
      <c r="J18" s="53" t="s">
        <v>334</v>
      </c>
    </row>
    <row r="19" ht="52" customHeight="1" spans="1:10">
      <c r="A19" s="8"/>
      <c r="B19" s="8"/>
      <c r="C19" s="51" t="s">
        <v>308</v>
      </c>
      <c r="D19" s="51" t="s">
        <v>309</v>
      </c>
      <c r="E19" s="51" t="s">
        <v>310</v>
      </c>
      <c r="F19" s="51" t="s">
        <v>303</v>
      </c>
      <c r="G19" s="51" t="s">
        <v>311</v>
      </c>
      <c r="H19" s="51" t="s">
        <v>312</v>
      </c>
      <c r="I19" s="51" t="s">
        <v>306</v>
      </c>
      <c r="J19" s="53" t="s">
        <v>313</v>
      </c>
    </row>
    <row r="20" ht="52" customHeight="1" spans="1:10">
      <c r="A20" s="8"/>
      <c r="B20" s="8"/>
      <c r="C20" s="51" t="s">
        <v>314</v>
      </c>
      <c r="D20" s="51" t="s">
        <v>315</v>
      </c>
      <c r="E20" s="51" t="s">
        <v>335</v>
      </c>
      <c r="F20" s="51" t="s">
        <v>317</v>
      </c>
      <c r="G20" s="51" t="s">
        <v>318</v>
      </c>
      <c r="H20" s="51" t="s">
        <v>312</v>
      </c>
      <c r="I20" s="51" t="s">
        <v>306</v>
      </c>
      <c r="J20" s="53" t="s">
        <v>336</v>
      </c>
    </row>
    <row r="21" ht="52" customHeight="1" spans="1:10">
      <c r="A21" s="8"/>
      <c r="B21" s="8"/>
      <c r="C21" s="51" t="s">
        <v>314</v>
      </c>
      <c r="D21" s="51" t="s">
        <v>315</v>
      </c>
      <c r="E21" s="51" t="s">
        <v>320</v>
      </c>
      <c r="F21" s="51" t="s">
        <v>317</v>
      </c>
      <c r="G21" s="51" t="s">
        <v>318</v>
      </c>
      <c r="H21" s="51" t="s">
        <v>312</v>
      </c>
      <c r="I21" s="51" t="s">
        <v>306</v>
      </c>
      <c r="J21" s="53" t="s">
        <v>336</v>
      </c>
    </row>
    <row r="22" ht="52" customHeight="1" spans="1:10">
      <c r="A22" s="52" t="s">
        <v>269</v>
      </c>
      <c r="B22" s="53" t="s">
        <v>337</v>
      </c>
      <c r="C22" s="8"/>
      <c r="D22" s="8"/>
      <c r="E22" s="8"/>
      <c r="F22" s="8"/>
      <c r="G22" s="8"/>
      <c r="H22" s="8"/>
      <c r="I22" s="8"/>
      <c r="J22" s="8"/>
    </row>
    <row r="23" ht="52" customHeight="1" spans="1:10">
      <c r="A23" s="8"/>
      <c r="B23" s="8"/>
      <c r="C23" s="51" t="s">
        <v>300</v>
      </c>
      <c r="D23" s="51" t="s">
        <v>301</v>
      </c>
      <c r="E23" s="51" t="s">
        <v>333</v>
      </c>
      <c r="F23" s="51" t="s">
        <v>303</v>
      </c>
      <c r="G23" s="51" t="s">
        <v>338</v>
      </c>
      <c r="H23" s="51" t="s">
        <v>305</v>
      </c>
      <c r="I23" s="51" t="s">
        <v>306</v>
      </c>
      <c r="J23" s="53" t="s">
        <v>334</v>
      </c>
    </row>
    <row r="24" ht="52" customHeight="1" spans="1:10">
      <c r="A24" s="8"/>
      <c r="B24" s="8"/>
      <c r="C24" s="51" t="s">
        <v>308</v>
      </c>
      <c r="D24" s="51" t="s">
        <v>309</v>
      </c>
      <c r="E24" s="51" t="s">
        <v>310</v>
      </c>
      <c r="F24" s="51" t="s">
        <v>303</v>
      </c>
      <c r="G24" s="51" t="s">
        <v>311</v>
      </c>
      <c r="H24" s="51" t="s">
        <v>312</v>
      </c>
      <c r="I24" s="51" t="s">
        <v>306</v>
      </c>
      <c r="J24" s="53" t="s">
        <v>313</v>
      </c>
    </row>
    <row r="25" ht="52" customHeight="1" spans="1:10">
      <c r="A25" s="8"/>
      <c r="B25" s="8"/>
      <c r="C25" s="51" t="s">
        <v>314</v>
      </c>
      <c r="D25" s="51" t="s">
        <v>315</v>
      </c>
      <c r="E25" s="51" t="s">
        <v>335</v>
      </c>
      <c r="F25" s="51" t="s">
        <v>317</v>
      </c>
      <c r="G25" s="51" t="s">
        <v>326</v>
      </c>
      <c r="H25" s="51" t="s">
        <v>312</v>
      </c>
      <c r="I25" s="51" t="s">
        <v>306</v>
      </c>
      <c r="J25" s="53" t="s">
        <v>336</v>
      </c>
    </row>
    <row r="26" ht="52" customHeight="1" spans="1:10">
      <c r="A26" s="8"/>
      <c r="B26" s="8"/>
      <c r="C26" s="51" t="s">
        <v>314</v>
      </c>
      <c r="D26" s="51" t="s">
        <v>315</v>
      </c>
      <c r="E26" s="51" t="s">
        <v>320</v>
      </c>
      <c r="F26" s="51" t="s">
        <v>317</v>
      </c>
      <c r="G26" s="51" t="s">
        <v>326</v>
      </c>
      <c r="H26" s="51" t="s">
        <v>312</v>
      </c>
      <c r="I26" s="51" t="s">
        <v>306</v>
      </c>
      <c r="J26" s="53" t="s">
        <v>336</v>
      </c>
    </row>
    <row r="27" ht="52" customHeight="1" spans="1:10">
      <c r="A27" s="52" t="s">
        <v>262</v>
      </c>
      <c r="B27" s="53" t="s">
        <v>339</v>
      </c>
      <c r="C27" s="8"/>
      <c r="D27" s="8"/>
      <c r="E27" s="8"/>
      <c r="F27" s="8"/>
      <c r="G27" s="8"/>
      <c r="H27" s="8"/>
      <c r="I27" s="8"/>
      <c r="J27" s="8"/>
    </row>
    <row r="28" ht="52" customHeight="1" spans="1:10">
      <c r="A28" s="8"/>
      <c r="B28" s="8"/>
      <c r="C28" s="51" t="s">
        <v>300</v>
      </c>
      <c r="D28" s="51" t="s">
        <v>301</v>
      </c>
      <c r="E28" s="51" t="s">
        <v>340</v>
      </c>
      <c r="F28" s="51" t="s">
        <v>303</v>
      </c>
      <c r="G28" s="51" t="s">
        <v>341</v>
      </c>
      <c r="H28" s="51" t="s">
        <v>305</v>
      </c>
      <c r="I28" s="51" t="s">
        <v>306</v>
      </c>
      <c r="J28" s="53" t="s">
        <v>342</v>
      </c>
    </row>
    <row r="29" ht="52" customHeight="1" spans="1:10">
      <c r="A29" s="8"/>
      <c r="B29" s="8"/>
      <c r="C29" s="51" t="s">
        <v>308</v>
      </c>
      <c r="D29" s="51" t="s">
        <v>309</v>
      </c>
      <c r="E29" s="51" t="s">
        <v>343</v>
      </c>
      <c r="F29" s="51" t="s">
        <v>303</v>
      </c>
      <c r="G29" s="51" t="s">
        <v>341</v>
      </c>
      <c r="H29" s="51" t="s">
        <v>312</v>
      </c>
      <c r="I29" s="51" t="s">
        <v>306</v>
      </c>
      <c r="J29" s="53" t="s">
        <v>342</v>
      </c>
    </row>
    <row r="30" ht="52" customHeight="1" spans="1:10">
      <c r="A30" s="8"/>
      <c r="B30" s="8"/>
      <c r="C30" s="51" t="s">
        <v>308</v>
      </c>
      <c r="D30" s="51" t="s">
        <v>309</v>
      </c>
      <c r="E30" s="51" t="s">
        <v>344</v>
      </c>
      <c r="F30" s="51" t="s">
        <v>317</v>
      </c>
      <c r="G30" s="51" t="s">
        <v>326</v>
      </c>
      <c r="H30" s="51" t="s">
        <v>312</v>
      </c>
      <c r="I30" s="51" t="s">
        <v>306</v>
      </c>
      <c r="J30" s="53" t="s">
        <v>345</v>
      </c>
    </row>
    <row r="31" ht="52" customHeight="1" spans="1:10">
      <c r="A31" s="8"/>
      <c r="B31" s="8"/>
      <c r="C31" s="51" t="s">
        <v>314</v>
      </c>
      <c r="D31" s="51" t="s">
        <v>315</v>
      </c>
      <c r="E31" s="51" t="s">
        <v>335</v>
      </c>
      <c r="F31" s="51" t="s">
        <v>317</v>
      </c>
      <c r="G31" s="51" t="s">
        <v>326</v>
      </c>
      <c r="H31" s="51" t="s">
        <v>312</v>
      </c>
      <c r="I31" s="51" t="s">
        <v>306</v>
      </c>
      <c r="J31" s="53" t="s">
        <v>346</v>
      </c>
    </row>
    <row r="32" ht="52" customHeight="1" spans="1:10">
      <c r="A32" s="8"/>
      <c r="B32" s="8"/>
      <c r="C32" s="51" t="s">
        <v>314</v>
      </c>
      <c r="D32" s="51" t="s">
        <v>315</v>
      </c>
      <c r="E32" s="51" t="s">
        <v>330</v>
      </c>
      <c r="F32" s="51" t="s">
        <v>317</v>
      </c>
      <c r="G32" s="51" t="s">
        <v>326</v>
      </c>
      <c r="H32" s="51" t="s">
        <v>312</v>
      </c>
      <c r="I32" s="51" t="s">
        <v>306</v>
      </c>
      <c r="J32" s="53" t="s">
        <v>347</v>
      </c>
    </row>
    <row r="33" ht="52" customHeight="1" spans="1:10">
      <c r="A33" s="52" t="s">
        <v>257</v>
      </c>
      <c r="B33" s="53" t="s">
        <v>348</v>
      </c>
      <c r="C33" s="8"/>
      <c r="D33" s="8"/>
      <c r="E33" s="8"/>
      <c r="F33" s="8"/>
      <c r="G33" s="8"/>
      <c r="H33" s="8"/>
      <c r="I33" s="8"/>
      <c r="J33" s="8"/>
    </row>
    <row r="34" ht="52" customHeight="1" spans="1:10">
      <c r="A34" s="8"/>
      <c r="B34" s="8"/>
      <c r="C34" s="51" t="s">
        <v>300</v>
      </c>
      <c r="D34" s="51" t="s">
        <v>301</v>
      </c>
      <c r="E34" s="51" t="s">
        <v>349</v>
      </c>
      <c r="F34" s="51" t="s">
        <v>303</v>
      </c>
      <c r="G34" s="51" t="s">
        <v>87</v>
      </c>
      <c r="H34" s="51" t="s">
        <v>305</v>
      </c>
      <c r="I34" s="51" t="s">
        <v>306</v>
      </c>
      <c r="J34" s="53" t="s">
        <v>350</v>
      </c>
    </row>
    <row r="35" ht="52" customHeight="1" spans="1:10">
      <c r="A35" s="8"/>
      <c r="B35" s="8"/>
      <c r="C35" s="51" t="s">
        <v>308</v>
      </c>
      <c r="D35" s="51" t="s">
        <v>309</v>
      </c>
      <c r="E35" s="51" t="s">
        <v>351</v>
      </c>
      <c r="F35" s="51" t="s">
        <v>303</v>
      </c>
      <c r="G35" s="51" t="s">
        <v>352</v>
      </c>
      <c r="H35" s="51"/>
      <c r="I35" s="51" t="s">
        <v>353</v>
      </c>
      <c r="J35" s="53" t="s">
        <v>354</v>
      </c>
    </row>
    <row r="36" ht="52" customHeight="1" spans="1:10">
      <c r="A36" s="8"/>
      <c r="B36" s="8"/>
      <c r="C36" s="51" t="s">
        <v>314</v>
      </c>
      <c r="D36" s="51" t="s">
        <v>315</v>
      </c>
      <c r="E36" s="51" t="s">
        <v>355</v>
      </c>
      <c r="F36" s="51" t="s">
        <v>317</v>
      </c>
      <c r="G36" s="51" t="s">
        <v>318</v>
      </c>
      <c r="H36" s="51" t="s">
        <v>312</v>
      </c>
      <c r="I36" s="51" t="s">
        <v>306</v>
      </c>
      <c r="J36" s="53" t="s">
        <v>356</v>
      </c>
    </row>
    <row r="37" ht="52" customHeight="1" spans="1:10">
      <c r="A37" s="8"/>
      <c r="B37" s="8"/>
      <c r="C37" s="51" t="s">
        <v>314</v>
      </c>
      <c r="D37" s="51" t="s">
        <v>315</v>
      </c>
      <c r="E37" s="51" t="s">
        <v>357</v>
      </c>
      <c r="F37" s="51" t="s">
        <v>317</v>
      </c>
      <c r="G37" s="51" t="s">
        <v>318</v>
      </c>
      <c r="H37" s="51" t="s">
        <v>312</v>
      </c>
      <c r="I37" s="51" t="s">
        <v>306</v>
      </c>
      <c r="J37" s="53" t="s">
        <v>356</v>
      </c>
    </row>
    <row r="38" ht="52" customHeight="1" spans="1:10">
      <c r="A38" s="52" t="s">
        <v>281</v>
      </c>
      <c r="B38" s="53" t="s">
        <v>358</v>
      </c>
      <c r="C38" s="8"/>
      <c r="D38" s="8"/>
      <c r="E38" s="8"/>
      <c r="F38" s="8"/>
      <c r="G38" s="8"/>
      <c r="H38" s="8"/>
      <c r="I38" s="8"/>
      <c r="J38" s="8"/>
    </row>
    <row r="39" ht="52" customHeight="1" spans="1:10">
      <c r="A39" s="8"/>
      <c r="B39" s="8"/>
      <c r="C39" s="51" t="s">
        <v>300</v>
      </c>
      <c r="D39" s="51" t="s">
        <v>301</v>
      </c>
      <c r="E39" s="51" t="s">
        <v>359</v>
      </c>
      <c r="F39" s="51" t="s">
        <v>303</v>
      </c>
      <c r="G39" s="51" t="s">
        <v>360</v>
      </c>
      <c r="H39" s="51" t="s">
        <v>305</v>
      </c>
      <c r="I39" s="51" t="s">
        <v>306</v>
      </c>
      <c r="J39" s="53" t="s">
        <v>361</v>
      </c>
    </row>
    <row r="40" ht="52" customHeight="1" spans="1:10">
      <c r="A40" s="8"/>
      <c r="B40" s="8"/>
      <c r="C40" s="51" t="s">
        <v>308</v>
      </c>
      <c r="D40" s="51" t="s">
        <v>309</v>
      </c>
      <c r="E40" s="51" t="s">
        <v>362</v>
      </c>
      <c r="F40" s="51" t="s">
        <v>317</v>
      </c>
      <c r="G40" s="51" t="s">
        <v>326</v>
      </c>
      <c r="H40" s="51" t="s">
        <v>312</v>
      </c>
      <c r="I40" s="51" t="s">
        <v>306</v>
      </c>
      <c r="J40" s="53" t="s">
        <v>363</v>
      </c>
    </row>
    <row r="41" ht="52" customHeight="1" spans="1:10">
      <c r="A41" s="8"/>
      <c r="B41" s="8"/>
      <c r="C41" s="51" t="s">
        <v>314</v>
      </c>
      <c r="D41" s="51" t="s">
        <v>315</v>
      </c>
      <c r="E41" s="51" t="s">
        <v>364</v>
      </c>
      <c r="F41" s="51" t="s">
        <v>317</v>
      </c>
      <c r="G41" s="51" t="s">
        <v>318</v>
      </c>
      <c r="H41" s="51" t="s">
        <v>312</v>
      </c>
      <c r="I41" s="51" t="s">
        <v>306</v>
      </c>
      <c r="J41" s="53" t="s">
        <v>365</v>
      </c>
    </row>
    <row r="42" ht="52" customHeight="1" spans="1:10">
      <c r="A42" s="8"/>
      <c r="B42" s="8"/>
      <c r="C42" s="51" t="s">
        <v>314</v>
      </c>
      <c r="D42" s="51" t="s">
        <v>315</v>
      </c>
      <c r="E42" s="51" t="s">
        <v>366</v>
      </c>
      <c r="F42" s="51" t="s">
        <v>317</v>
      </c>
      <c r="G42" s="51" t="s">
        <v>318</v>
      </c>
      <c r="H42" s="51" t="s">
        <v>312</v>
      </c>
      <c r="I42" s="51" t="s">
        <v>306</v>
      </c>
      <c r="J42" s="53" t="s">
        <v>365</v>
      </c>
    </row>
    <row r="43" ht="52" customHeight="1" spans="1:10">
      <c r="A43" s="52" t="s">
        <v>283</v>
      </c>
      <c r="B43" s="53" t="s">
        <v>367</v>
      </c>
      <c r="C43" s="8"/>
      <c r="D43" s="8"/>
      <c r="E43" s="8"/>
      <c r="F43" s="8"/>
      <c r="G43" s="8"/>
      <c r="H43" s="8"/>
      <c r="I43" s="8"/>
      <c r="J43" s="8"/>
    </row>
    <row r="44" ht="52" customHeight="1" spans="1:10">
      <c r="A44" s="8"/>
      <c r="B44" s="8"/>
      <c r="C44" s="51" t="s">
        <v>300</v>
      </c>
      <c r="D44" s="51" t="s">
        <v>301</v>
      </c>
      <c r="E44" s="51" t="s">
        <v>368</v>
      </c>
      <c r="F44" s="51" t="s">
        <v>303</v>
      </c>
      <c r="G44" s="51" t="s">
        <v>369</v>
      </c>
      <c r="H44" s="51" t="s">
        <v>370</v>
      </c>
      <c r="I44" s="51" t="s">
        <v>306</v>
      </c>
      <c r="J44" s="53" t="s">
        <v>371</v>
      </c>
    </row>
    <row r="45" ht="52" customHeight="1" spans="1:10">
      <c r="A45" s="8"/>
      <c r="B45" s="8"/>
      <c r="C45" s="51" t="s">
        <v>308</v>
      </c>
      <c r="D45" s="51" t="s">
        <v>309</v>
      </c>
      <c r="E45" s="51" t="s">
        <v>372</v>
      </c>
      <c r="F45" s="51" t="s">
        <v>317</v>
      </c>
      <c r="G45" s="51" t="s">
        <v>352</v>
      </c>
      <c r="H45" s="51" t="s">
        <v>312</v>
      </c>
      <c r="I45" s="51" t="s">
        <v>306</v>
      </c>
      <c r="J45" s="53" t="s">
        <v>373</v>
      </c>
    </row>
    <row r="46" ht="52" customHeight="1" spans="1:10">
      <c r="A46" s="8"/>
      <c r="B46" s="8"/>
      <c r="C46" s="51" t="s">
        <v>314</v>
      </c>
      <c r="D46" s="51" t="s">
        <v>315</v>
      </c>
      <c r="E46" s="51" t="s">
        <v>330</v>
      </c>
      <c r="F46" s="51" t="s">
        <v>317</v>
      </c>
      <c r="G46" s="51" t="s">
        <v>318</v>
      </c>
      <c r="H46" s="51" t="s">
        <v>312</v>
      </c>
      <c r="I46" s="51" t="s">
        <v>306</v>
      </c>
      <c r="J46" s="53" t="s">
        <v>374</v>
      </c>
    </row>
    <row r="47" ht="52" customHeight="1" spans="1:10">
      <c r="A47" s="8"/>
      <c r="B47" s="8"/>
      <c r="C47" s="51" t="s">
        <v>314</v>
      </c>
      <c r="D47" s="51" t="s">
        <v>315</v>
      </c>
      <c r="E47" s="51" t="s">
        <v>375</v>
      </c>
      <c r="F47" s="51" t="s">
        <v>317</v>
      </c>
      <c r="G47" s="51" t="s">
        <v>318</v>
      </c>
      <c r="H47" s="51" t="s">
        <v>312</v>
      </c>
      <c r="I47" s="51" t="s">
        <v>306</v>
      </c>
      <c r="J47" s="53" t="s">
        <v>376</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A18" sqref="A18"/>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8" t="s">
        <v>377</v>
      </c>
      <c r="B1" s="24"/>
      <c r="C1" s="24"/>
      <c r="D1" s="24"/>
      <c r="E1" s="24"/>
      <c r="F1" s="24"/>
      <c r="G1" s="24"/>
      <c r="H1" s="24"/>
      <c r="I1" s="24"/>
      <c r="J1" s="24" t="s">
        <v>288</v>
      </c>
    </row>
    <row r="2" ht="45" customHeight="1" spans="1:10">
      <c r="A2" s="25" t="str">
        <f>"2025"&amp;"年部门项目支出绩效目标表(另文下达)"</f>
        <v>2025年部门项目支出绩效目标表(另文下达)</v>
      </c>
      <c r="B2" s="25"/>
      <c r="C2" s="25"/>
      <c r="D2" s="25"/>
      <c r="E2" s="25"/>
      <c r="F2" s="25"/>
      <c r="G2" s="25"/>
      <c r="H2" s="25"/>
      <c r="I2" s="25"/>
      <c r="J2" s="25"/>
    </row>
    <row r="3" ht="15.75" customHeight="1" spans="1:10">
      <c r="A3" s="24" t="str">
        <f>"单位名称："&amp;"楚雄开发区永安小学"</f>
        <v>单位名称：楚雄开发区永安小学</v>
      </c>
      <c r="B3" s="47"/>
      <c r="C3" s="47"/>
      <c r="D3" s="47"/>
      <c r="E3" s="47"/>
      <c r="F3" s="48"/>
      <c r="G3" s="47"/>
      <c r="H3" s="48"/>
      <c r="I3" s="48"/>
      <c r="J3" s="48"/>
    </row>
    <row r="4" ht="60" customHeight="1" spans="1:10">
      <c r="A4" s="49" t="s">
        <v>289</v>
      </c>
      <c r="B4" s="49" t="s">
        <v>290</v>
      </c>
      <c r="C4" s="49" t="s">
        <v>291</v>
      </c>
      <c r="D4" s="49" t="s">
        <v>292</v>
      </c>
      <c r="E4" s="49" t="s">
        <v>293</v>
      </c>
      <c r="F4" s="49" t="s">
        <v>294</v>
      </c>
      <c r="G4" s="49" t="s">
        <v>295</v>
      </c>
      <c r="H4" s="49" t="s">
        <v>296</v>
      </c>
      <c r="I4" s="49" t="s">
        <v>297</v>
      </c>
      <c r="J4" s="49" t="s">
        <v>298</v>
      </c>
    </row>
    <row r="5" ht="47.5" customHeight="1" spans="1:10">
      <c r="A5" s="50">
        <v>1</v>
      </c>
      <c r="B5" s="50">
        <v>2</v>
      </c>
      <c r="C5" s="51">
        <v>3</v>
      </c>
      <c r="D5" s="50">
        <v>4</v>
      </c>
      <c r="E5" s="50">
        <v>5</v>
      </c>
      <c r="F5" s="50">
        <v>6</v>
      </c>
      <c r="G5" s="50">
        <v>7</v>
      </c>
      <c r="H5" s="50">
        <v>8</v>
      </c>
      <c r="I5" s="50">
        <v>9</v>
      </c>
      <c r="J5" s="50">
        <v>10</v>
      </c>
    </row>
    <row r="6" ht="47.5" customHeight="1" spans="1:10">
      <c r="A6" s="52"/>
      <c r="B6" s="52"/>
      <c r="C6" s="52"/>
      <c r="D6" s="52"/>
      <c r="E6" s="52"/>
      <c r="F6" s="52"/>
      <c r="G6" s="52"/>
      <c r="H6" s="52"/>
      <c r="I6" s="52"/>
      <c r="J6" s="52"/>
    </row>
    <row r="7" ht="47.5" customHeight="1" spans="1:10">
      <c r="A7" s="52"/>
      <c r="B7" s="53"/>
      <c r="C7" s="52"/>
      <c r="D7" s="52"/>
      <c r="E7" s="52"/>
      <c r="F7" s="52"/>
      <c r="G7" s="52"/>
      <c r="H7" s="52"/>
      <c r="I7" s="52"/>
      <c r="J7" s="52"/>
    </row>
    <row r="8" ht="52" customHeight="1" spans="1:10">
      <c r="A8" s="52"/>
      <c r="B8" s="52"/>
      <c r="C8" s="51"/>
      <c r="D8" s="51"/>
      <c r="E8" s="51"/>
      <c r="F8" s="51"/>
      <c r="G8" s="51"/>
      <c r="H8" s="51"/>
      <c r="I8" s="51"/>
      <c r="J8" s="53"/>
    </row>
    <row r="9" ht="24" customHeight="1" spans="1:1">
      <c r="A9" s="23" t="s">
        <v>188</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C26" sqref="C26"/>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18"/>
      <c r="B1" s="18">
        <v>0</v>
      </c>
      <c r="C1" s="18"/>
      <c r="D1" s="18"/>
      <c r="E1" s="18"/>
      <c r="F1" s="16" t="s">
        <v>378</v>
      </c>
    </row>
    <row r="2" ht="45" customHeight="1" spans="1:6">
      <c r="A2" s="13" t="s">
        <v>379</v>
      </c>
      <c r="B2" s="13"/>
      <c r="C2" s="13"/>
      <c r="D2" s="13"/>
      <c r="E2" s="13"/>
      <c r="F2" s="13"/>
    </row>
    <row r="3" ht="19.5" customHeight="1" spans="1:6">
      <c r="A3" s="12" t="str">
        <f>"单位名称："&amp;"楚雄开发区永安小学"</f>
        <v>单位名称：楚雄开发区永安小学</v>
      </c>
      <c r="B3" s="12"/>
      <c r="C3" s="12"/>
      <c r="D3" s="18"/>
      <c r="E3" s="18"/>
      <c r="F3" s="16" t="s">
        <v>2</v>
      </c>
    </row>
    <row r="4" ht="19.5" customHeight="1" spans="1:6">
      <c r="A4" s="6" t="s">
        <v>380</v>
      </c>
      <c r="B4" s="6" t="s">
        <v>73</v>
      </c>
      <c r="C4" s="6" t="s">
        <v>74</v>
      </c>
      <c r="D4" s="6" t="s">
        <v>381</v>
      </c>
      <c r="E4" s="6"/>
      <c r="F4" s="6"/>
    </row>
    <row r="5" ht="18.75" customHeight="1" spans="1:6">
      <c r="A5" s="6"/>
      <c r="B5" s="6"/>
      <c r="C5" s="6"/>
      <c r="D5" s="6" t="s">
        <v>57</v>
      </c>
      <c r="E5" s="6" t="s">
        <v>76</v>
      </c>
      <c r="F5" s="6" t="s">
        <v>77</v>
      </c>
    </row>
    <row r="6" ht="17.25" customHeight="1" spans="1:6">
      <c r="A6" s="14">
        <v>1</v>
      </c>
      <c r="B6" s="46" t="s">
        <v>84</v>
      </c>
      <c r="C6" s="14">
        <v>3</v>
      </c>
      <c r="D6" s="14">
        <v>4</v>
      </c>
      <c r="E6" s="14">
        <v>5</v>
      </c>
      <c r="F6" s="14">
        <v>6</v>
      </c>
    </row>
    <row r="7" ht="22.5" customHeight="1" spans="1:6">
      <c r="A7" s="8"/>
      <c r="B7" s="8"/>
      <c r="C7" s="8"/>
      <c r="D7" s="9"/>
      <c r="E7" s="9"/>
      <c r="F7" s="9"/>
    </row>
    <row r="8" ht="22.5" customHeight="1" spans="1:6">
      <c r="A8" s="8"/>
      <c r="B8" s="8"/>
      <c r="C8" s="8"/>
      <c r="D8" s="9"/>
      <c r="E8" s="9"/>
      <c r="F8" s="9"/>
    </row>
    <row r="9" ht="22.5" customHeight="1" spans="1:6">
      <c r="A9" s="10" t="s">
        <v>57</v>
      </c>
      <c r="B9" s="10"/>
      <c r="C9" s="10"/>
      <c r="D9" s="9"/>
      <c r="E9" s="9"/>
      <c r="F9" s="9"/>
    </row>
    <row r="10" customHeight="1" spans="1:2">
      <c r="A10" s="22" t="s">
        <v>188</v>
      </c>
      <c r="B10" s="22"/>
    </row>
  </sheetData>
  <mergeCells count="8">
    <mergeCell ref="A2:F2"/>
    <mergeCell ref="A3:C3"/>
    <mergeCell ref="D4:F4"/>
    <mergeCell ref="A9:C9"/>
    <mergeCell ref="A10:B10"/>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0"/>
  <sheetViews>
    <sheetView showGridLines="0" showZeros="0" tabSelected="1" topLeftCell="B1" workbookViewId="0">
      <selection activeCell="E26" sqref="E26"/>
    </sheetView>
  </sheetViews>
  <sheetFormatPr defaultColWidth="10" defaultRowHeight="12.75" customHeight="1"/>
  <cols>
    <col min="1" max="3" width="38.5" customWidth="1"/>
    <col min="4" max="17" width="12.85" customWidth="1"/>
  </cols>
  <sheetData>
    <row r="1" ht="17.25" customHeight="1" spans="1:17">
      <c r="A1" s="24"/>
      <c r="B1" s="24"/>
      <c r="C1" s="24"/>
      <c r="D1" s="24"/>
      <c r="E1" s="24"/>
      <c r="F1" s="24"/>
      <c r="G1" s="24"/>
      <c r="H1" s="24"/>
      <c r="I1" s="24"/>
      <c r="J1" s="24"/>
      <c r="K1" s="24"/>
      <c r="L1" s="24"/>
      <c r="M1" s="24"/>
      <c r="N1" s="24"/>
      <c r="O1" s="24"/>
      <c r="P1" s="24"/>
      <c r="Q1" s="45" t="s">
        <v>382</v>
      </c>
    </row>
    <row r="2" ht="45" customHeight="1" spans="1:17">
      <c r="A2" s="25" t="s">
        <v>383</v>
      </c>
      <c r="B2" s="25"/>
      <c r="C2" s="25"/>
      <c r="D2" s="25"/>
      <c r="E2" s="25"/>
      <c r="F2" s="25"/>
      <c r="G2" s="25"/>
      <c r="H2" s="25"/>
      <c r="I2" s="25"/>
      <c r="J2" s="25"/>
      <c r="K2" s="25"/>
      <c r="L2" s="25"/>
      <c r="M2" s="25"/>
      <c r="N2" s="25"/>
      <c r="O2" s="25"/>
      <c r="P2" s="25"/>
      <c r="Q2" s="25"/>
    </row>
    <row r="3" ht="18.75" customHeight="1" spans="1:17">
      <c r="A3" s="24" t="str">
        <f>"单位名称："&amp;"楚雄开发区永安小学"</f>
        <v>单位名称：楚雄开发区永安小学</v>
      </c>
      <c r="B3" s="24"/>
      <c r="C3" s="24"/>
      <c r="D3" s="24"/>
      <c r="E3" s="24"/>
      <c r="F3" s="24"/>
      <c r="G3" s="24"/>
      <c r="H3" s="24"/>
      <c r="I3" s="24"/>
      <c r="J3" s="24"/>
      <c r="K3" s="24"/>
      <c r="L3" s="24"/>
      <c r="M3" s="24"/>
      <c r="N3" s="24"/>
      <c r="O3" s="24"/>
      <c r="P3" s="24"/>
      <c r="Q3" s="28" t="s">
        <v>54</v>
      </c>
    </row>
    <row r="4" ht="22.5" customHeight="1" spans="1:17">
      <c r="A4" s="40" t="s">
        <v>384</v>
      </c>
      <c r="B4" s="40" t="s">
        <v>385</v>
      </c>
      <c r="C4" s="40" t="s">
        <v>386</v>
      </c>
      <c r="D4" s="40" t="s">
        <v>387</v>
      </c>
      <c r="E4" s="40" t="s">
        <v>388</v>
      </c>
      <c r="F4" s="40" t="s">
        <v>389</v>
      </c>
      <c r="G4" s="40" t="s">
        <v>198</v>
      </c>
      <c r="H4" s="40"/>
      <c r="I4" s="40"/>
      <c r="J4" s="40"/>
      <c r="K4" s="40"/>
      <c r="L4" s="40"/>
      <c r="M4" s="40"/>
      <c r="N4" s="40"/>
      <c r="O4" s="40"/>
      <c r="P4" s="40"/>
      <c r="Q4" s="40"/>
    </row>
    <row r="5" ht="22.5" customHeight="1" spans="1:17">
      <c r="A5" s="40"/>
      <c r="B5" s="40" t="s">
        <v>390</v>
      </c>
      <c r="C5" s="40" t="s">
        <v>391</v>
      </c>
      <c r="D5" s="40" t="s">
        <v>387</v>
      </c>
      <c r="E5" s="40" t="s">
        <v>392</v>
      </c>
      <c r="F5" s="40"/>
      <c r="G5" s="40" t="s">
        <v>57</v>
      </c>
      <c r="H5" s="40" t="s">
        <v>60</v>
      </c>
      <c r="I5" s="40" t="s">
        <v>393</v>
      </c>
      <c r="J5" s="40" t="s">
        <v>394</v>
      </c>
      <c r="K5" s="40" t="s">
        <v>395</v>
      </c>
      <c r="L5" s="40" t="s">
        <v>64</v>
      </c>
      <c r="M5" s="40"/>
      <c r="N5" s="40"/>
      <c r="O5" s="40"/>
      <c r="P5" s="40"/>
      <c r="Q5" s="40"/>
    </row>
    <row r="6" ht="23.65" customHeight="1" spans="1:17">
      <c r="A6" s="40"/>
      <c r="B6" s="40"/>
      <c r="C6" s="40"/>
      <c r="D6" s="40"/>
      <c r="E6" s="40"/>
      <c r="F6" s="40"/>
      <c r="G6" s="40"/>
      <c r="H6" s="40"/>
      <c r="I6" s="40" t="s">
        <v>59</v>
      </c>
      <c r="J6" s="40"/>
      <c r="K6" s="40"/>
      <c r="L6" s="40" t="s">
        <v>59</v>
      </c>
      <c r="M6" s="40" t="s">
        <v>65</v>
      </c>
      <c r="N6" s="40" t="s">
        <v>66</v>
      </c>
      <c r="O6" s="40" t="s">
        <v>67</v>
      </c>
      <c r="P6" s="40" t="s">
        <v>68</v>
      </c>
      <c r="Q6" s="40" t="s">
        <v>69</v>
      </c>
    </row>
    <row r="7" ht="22.5" customHeight="1" spans="1:17">
      <c r="A7" s="41">
        <v>1</v>
      </c>
      <c r="B7" s="41">
        <v>2</v>
      </c>
      <c r="C7" s="41">
        <v>3</v>
      </c>
      <c r="D7" s="41">
        <v>4</v>
      </c>
      <c r="E7" s="41">
        <v>5</v>
      </c>
      <c r="F7" s="41">
        <v>6</v>
      </c>
      <c r="G7" s="41">
        <v>7</v>
      </c>
      <c r="H7" s="41">
        <v>8</v>
      </c>
      <c r="I7" s="41">
        <v>9</v>
      </c>
      <c r="J7" s="41">
        <v>10</v>
      </c>
      <c r="K7" s="41">
        <v>11</v>
      </c>
      <c r="L7" s="41">
        <v>12</v>
      </c>
      <c r="M7" s="41">
        <v>13</v>
      </c>
      <c r="N7" s="41">
        <v>14</v>
      </c>
      <c r="O7" s="41">
        <v>15</v>
      </c>
      <c r="P7" s="41">
        <v>16</v>
      </c>
      <c r="Q7" s="41">
        <v>17</v>
      </c>
    </row>
    <row r="8" ht="22.5" customHeight="1" spans="1:17">
      <c r="A8" s="42" t="s">
        <v>275</v>
      </c>
      <c r="B8" s="42"/>
      <c r="C8" s="42"/>
      <c r="D8" s="42"/>
      <c r="E8" s="43">
        <v>1</v>
      </c>
      <c r="F8" s="43">
        <v>4000000</v>
      </c>
      <c r="G8" s="43">
        <v>4000000</v>
      </c>
      <c r="H8" s="43"/>
      <c r="I8" s="43"/>
      <c r="J8" s="43"/>
      <c r="K8" s="43"/>
      <c r="L8" s="43">
        <v>4000000</v>
      </c>
      <c r="M8" s="43"/>
      <c r="N8" s="43"/>
      <c r="O8" s="43"/>
      <c r="P8" s="43"/>
      <c r="Q8" s="43">
        <v>4000000</v>
      </c>
    </row>
    <row r="9" ht="22.5" customHeight="1" spans="1:17">
      <c r="A9" s="42"/>
      <c r="B9" s="42" t="s">
        <v>396</v>
      </c>
      <c r="C9" s="42" t="s">
        <v>397</v>
      </c>
      <c r="D9" s="42" t="s">
        <v>398</v>
      </c>
      <c r="E9" s="43">
        <v>1</v>
      </c>
      <c r="F9" s="43">
        <v>4000000</v>
      </c>
      <c r="G9" s="43">
        <v>4000000</v>
      </c>
      <c r="H9" s="43"/>
      <c r="I9" s="43"/>
      <c r="J9" s="43"/>
      <c r="K9" s="43"/>
      <c r="L9" s="43">
        <v>4000000</v>
      </c>
      <c r="M9" s="43"/>
      <c r="N9" s="43"/>
      <c r="O9" s="43"/>
      <c r="P9" s="43"/>
      <c r="Q9" s="43">
        <v>4000000</v>
      </c>
    </row>
    <row r="10" ht="22.5" customHeight="1" spans="1:17">
      <c r="A10" s="44" t="s">
        <v>57</v>
      </c>
      <c r="B10" s="44"/>
      <c r="C10" s="44"/>
      <c r="D10" s="44"/>
      <c r="E10" s="44"/>
      <c r="F10" s="43">
        <v>4000000</v>
      </c>
      <c r="G10" s="43">
        <v>4000000</v>
      </c>
      <c r="H10" s="43"/>
      <c r="I10" s="43"/>
      <c r="J10" s="43"/>
      <c r="K10" s="43"/>
      <c r="L10" s="43">
        <v>4000000</v>
      </c>
      <c r="M10" s="43"/>
      <c r="N10" s="43"/>
      <c r="O10" s="43"/>
      <c r="P10" s="43"/>
      <c r="Q10" s="43">
        <v>4000000</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A12" sqref="A12:B12"/>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ht="23.65" customHeight="1" spans="1:18">
      <c r="A1" s="31"/>
      <c r="B1" s="31"/>
      <c r="C1" s="31"/>
      <c r="D1" s="31"/>
      <c r="E1" s="31"/>
      <c r="F1" s="31"/>
      <c r="G1" s="31"/>
      <c r="H1" s="31"/>
      <c r="I1" s="31"/>
      <c r="J1" s="31"/>
      <c r="K1" s="31"/>
      <c r="L1" s="31"/>
      <c r="M1" s="31"/>
      <c r="N1" s="31"/>
      <c r="O1" s="31"/>
      <c r="P1" s="31"/>
      <c r="Q1" s="31"/>
      <c r="R1" s="39" t="s">
        <v>399</v>
      </c>
    </row>
    <row r="2" ht="49.9" customHeight="1" spans="1:18">
      <c r="A2" s="32" t="str">
        <f>"2025"&amp;"年部门政府购买服务预算表"</f>
        <v>2025年部门政府购买服务预算表</v>
      </c>
      <c r="B2" s="32"/>
      <c r="C2" s="32"/>
      <c r="D2" s="32"/>
      <c r="E2" s="32"/>
      <c r="F2" s="32"/>
      <c r="G2" s="32"/>
      <c r="H2" s="32"/>
      <c r="I2" s="32"/>
      <c r="J2" s="32"/>
      <c r="K2" s="32"/>
      <c r="L2" s="32"/>
      <c r="M2" s="32"/>
      <c r="N2" s="32"/>
      <c r="O2" s="32"/>
      <c r="P2" s="32"/>
      <c r="Q2" s="32"/>
      <c r="R2" s="32"/>
    </row>
    <row r="3" ht="23.65" customHeight="1" spans="1:18">
      <c r="A3" s="33" t="str">
        <f>"单位名称："&amp;"楚雄开发区永安小学"</f>
        <v>单位名称：楚雄开发区永安小学</v>
      </c>
      <c r="B3" s="33"/>
      <c r="C3" s="33"/>
      <c r="D3" s="33"/>
      <c r="E3" s="33"/>
      <c r="F3" s="33"/>
      <c r="G3" s="33"/>
      <c r="H3" s="33"/>
      <c r="I3" s="33"/>
      <c r="J3" s="33"/>
      <c r="K3" s="33"/>
      <c r="L3" s="33"/>
      <c r="M3" s="33"/>
      <c r="N3" s="33"/>
      <c r="O3" s="33"/>
      <c r="P3" s="33"/>
      <c r="Q3" s="33"/>
      <c r="R3" s="39" t="s">
        <v>54</v>
      </c>
    </row>
    <row r="4" ht="23.65" customHeight="1" spans="1:18">
      <c r="A4" s="34" t="s">
        <v>384</v>
      </c>
      <c r="B4" s="34" t="s">
        <v>400</v>
      </c>
      <c r="C4" s="34" t="s">
        <v>401</v>
      </c>
      <c r="D4" s="34" t="s">
        <v>402</v>
      </c>
      <c r="E4" s="34" t="s">
        <v>403</v>
      </c>
      <c r="F4" s="34" t="s">
        <v>404</v>
      </c>
      <c r="G4" s="34" t="s">
        <v>405</v>
      </c>
      <c r="H4" s="34" t="s">
        <v>198</v>
      </c>
      <c r="I4" s="34"/>
      <c r="J4" s="34"/>
      <c r="K4" s="34"/>
      <c r="L4" s="34"/>
      <c r="M4" s="34"/>
      <c r="N4" s="34"/>
      <c r="O4" s="34"/>
      <c r="P4" s="34"/>
      <c r="Q4" s="34"/>
      <c r="R4" s="34"/>
    </row>
    <row r="5" ht="23.65" customHeight="1" spans="1:18">
      <c r="A5" s="34" t="s">
        <v>406</v>
      </c>
      <c r="B5" s="34" t="s">
        <v>394</v>
      </c>
      <c r="C5" s="34" t="s">
        <v>395</v>
      </c>
      <c r="D5" s="34"/>
      <c r="E5" s="34" t="s">
        <v>407</v>
      </c>
      <c r="F5" s="34"/>
      <c r="G5" s="34"/>
      <c r="H5" s="34" t="s">
        <v>57</v>
      </c>
      <c r="I5" s="34" t="s">
        <v>60</v>
      </c>
      <c r="J5" s="34" t="s">
        <v>393</v>
      </c>
      <c r="K5" s="34" t="s">
        <v>394</v>
      </c>
      <c r="L5" s="34" t="s">
        <v>395</v>
      </c>
      <c r="M5" s="34" t="s">
        <v>64</v>
      </c>
      <c r="N5" s="34"/>
      <c r="O5" s="34"/>
      <c r="P5" s="34"/>
      <c r="Q5" s="34"/>
      <c r="R5" s="34"/>
    </row>
    <row r="6" ht="23.65" customHeight="1" spans="1:18">
      <c r="A6" s="34"/>
      <c r="B6" s="34"/>
      <c r="C6" s="34"/>
      <c r="D6" s="34"/>
      <c r="E6" s="34"/>
      <c r="F6" s="34"/>
      <c r="G6" s="34"/>
      <c r="H6" s="34"/>
      <c r="I6" s="34" t="s">
        <v>59</v>
      </c>
      <c r="J6" s="34"/>
      <c r="K6" s="34"/>
      <c r="L6" s="34"/>
      <c r="M6" s="34" t="s">
        <v>59</v>
      </c>
      <c r="N6" s="34" t="s">
        <v>65</v>
      </c>
      <c r="O6" s="34" t="s">
        <v>66</v>
      </c>
      <c r="P6" s="34" t="s">
        <v>67</v>
      </c>
      <c r="Q6" s="34" t="s">
        <v>68</v>
      </c>
      <c r="R6" s="34" t="s">
        <v>69</v>
      </c>
    </row>
    <row r="7" ht="22.5" customHeight="1" spans="1:18">
      <c r="A7" s="35" t="s">
        <v>83</v>
      </c>
      <c r="B7" s="35" t="s">
        <v>84</v>
      </c>
      <c r="C7" s="35" t="s">
        <v>85</v>
      </c>
      <c r="D7" s="35" t="s">
        <v>86</v>
      </c>
      <c r="E7" s="35" t="s">
        <v>87</v>
      </c>
      <c r="F7" s="35" t="s">
        <v>88</v>
      </c>
      <c r="G7" s="35" t="s">
        <v>89</v>
      </c>
      <c r="H7" s="35" t="s">
        <v>90</v>
      </c>
      <c r="I7" s="35" t="s">
        <v>91</v>
      </c>
      <c r="J7" s="35" t="s">
        <v>92</v>
      </c>
      <c r="K7" s="35" t="s">
        <v>93</v>
      </c>
      <c r="L7" s="35" t="s">
        <v>94</v>
      </c>
      <c r="M7" s="35" t="s">
        <v>95</v>
      </c>
      <c r="N7" s="35" t="s">
        <v>96</v>
      </c>
      <c r="O7" s="35" t="s">
        <v>408</v>
      </c>
      <c r="P7" s="35" t="s">
        <v>409</v>
      </c>
      <c r="Q7" s="35" t="s">
        <v>410</v>
      </c>
      <c r="R7" s="35" t="s">
        <v>411</v>
      </c>
    </row>
    <row r="8" ht="22.5" customHeight="1" spans="1:18">
      <c r="A8" s="36"/>
      <c r="B8" s="36"/>
      <c r="C8" s="36"/>
      <c r="D8" s="36"/>
      <c r="E8" s="36"/>
      <c r="F8" s="36"/>
      <c r="G8" s="36"/>
      <c r="H8" s="37"/>
      <c r="I8" s="37"/>
      <c r="J8" s="37"/>
      <c r="K8" s="37"/>
      <c r="L8" s="37"/>
      <c r="M8" s="37"/>
      <c r="N8" s="37"/>
      <c r="O8" s="37"/>
      <c r="P8" s="37"/>
      <c r="Q8" s="37"/>
      <c r="R8" s="37"/>
    </row>
    <row r="9" ht="22.5" customHeight="1" spans="1:18">
      <c r="A9" s="36"/>
      <c r="B9" s="36"/>
      <c r="C9" s="36"/>
      <c r="D9" s="36"/>
      <c r="E9" s="36"/>
      <c r="F9" s="36"/>
      <c r="G9" s="36"/>
      <c r="H9" s="37"/>
      <c r="I9" s="37"/>
      <c r="J9" s="37"/>
      <c r="K9" s="37"/>
      <c r="L9" s="37"/>
      <c r="M9" s="37"/>
      <c r="N9" s="37"/>
      <c r="O9" s="37"/>
      <c r="P9" s="37"/>
      <c r="Q9" s="37"/>
      <c r="R9" s="37"/>
    </row>
    <row r="10" ht="22.5" customHeight="1" spans="1:18">
      <c r="A10" s="38"/>
      <c r="B10" s="36"/>
      <c r="C10" s="36"/>
      <c r="D10" s="36"/>
      <c r="E10" s="36"/>
      <c r="F10" s="36"/>
      <c r="G10" s="36"/>
      <c r="H10" s="37"/>
      <c r="I10" s="37"/>
      <c r="J10" s="37"/>
      <c r="K10" s="37"/>
      <c r="L10" s="37"/>
      <c r="M10" s="37"/>
      <c r="N10" s="37"/>
      <c r="O10" s="37"/>
      <c r="P10" s="37"/>
      <c r="Q10" s="37"/>
      <c r="R10" s="37"/>
    </row>
    <row r="11" ht="22.5" customHeight="1" spans="1:18">
      <c r="A11" s="38" t="s">
        <v>57</v>
      </c>
      <c r="B11" s="38"/>
      <c r="C11" s="38"/>
      <c r="D11" s="38"/>
      <c r="E11" s="38"/>
      <c r="F11" s="38"/>
      <c r="G11" s="38"/>
      <c r="H11" s="37"/>
      <c r="I11" s="37"/>
      <c r="J11" s="37"/>
      <c r="K11" s="37"/>
      <c r="L11" s="37"/>
      <c r="M11" s="37"/>
      <c r="N11" s="37"/>
      <c r="O11" s="37"/>
      <c r="P11" s="37"/>
      <c r="Q11" s="37"/>
      <c r="R11" s="37"/>
    </row>
    <row r="12" customHeight="1" spans="1:2">
      <c r="A12" s="22" t="s">
        <v>188</v>
      </c>
      <c r="B12" s="22"/>
    </row>
  </sheetData>
  <mergeCells count="18">
    <mergeCell ref="A2:R2"/>
    <mergeCell ref="A3:Q3"/>
    <mergeCell ref="H4:R4"/>
    <mergeCell ref="M5:R5"/>
    <mergeCell ref="A11:G11"/>
    <mergeCell ref="A12:B12"/>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A10" sqref="A10:B10"/>
    </sheetView>
  </sheetViews>
  <sheetFormatPr defaultColWidth="10.7083333333333" defaultRowHeight="14.25" customHeight="1"/>
  <cols>
    <col min="1" max="1" width="44" customWidth="1"/>
    <col min="2" max="14" width="12.85" customWidth="1"/>
  </cols>
  <sheetData>
    <row r="1" ht="13.5" customHeight="1" spans="1:14">
      <c r="A1" s="12"/>
      <c r="B1" s="12"/>
      <c r="C1" s="12"/>
      <c r="D1" s="12"/>
      <c r="E1" s="12"/>
      <c r="F1" s="12"/>
      <c r="G1" s="12"/>
      <c r="H1" s="12"/>
      <c r="I1" s="12"/>
      <c r="J1" s="12"/>
      <c r="K1" s="12"/>
      <c r="L1" s="12"/>
      <c r="M1" s="12"/>
      <c r="N1" s="16" t="s">
        <v>412</v>
      </c>
    </row>
    <row r="2" ht="45" customHeight="1" spans="1:14">
      <c r="A2" s="13" t="s">
        <v>413</v>
      </c>
      <c r="B2" s="13"/>
      <c r="C2" s="13"/>
      <c r="D2" s="13"/>
      <c r="E2" s="13"/>
      <c r="F2" s="13"/>
      <c r="G2" s="13"/>
      <c r="H2" s="13"/>
      <c r="I2" s="13"/>
      <c r="J2" s="13"/>
      <c r="K2" s="13"/>
      <c r="L2" s="13"/>
      <c r="M2" s="13"/>
      <c r="N2" s="13"/>
    </row>
    <row r="3" ht="22.5" customHeight="1" spans="1:14">
      <c r="A3" s="12" t="str">
        <f>"单位名称："&amp;"楚雄开发区永安小学"</f>
        <v>单位名称：楚雄开发区永安小学</v>
      </c>
      <c r="B3" s="12"/>
      <c r="C3" s="12"/>
      <c r="D3" s="12"/>
      <c r="E3" s="12"/>
      <c r="F3" s="12"/>
      <c r="G3" s="12"/>
      <c r="H3" s="12"/>
      <c r="I3" s="12"/>
      <c r="J3" s="12"/>
      <c r="K3" s="12"/>
      <c r="L3" s="12"/>
      <c r="M3" s="12"/>
      <c r="N3" s="16" t="s">
        <v>54</v>
      </c>
    </row>
    <row r="4" ht="22.5" customHeight="1" spans="1:14">
      <c r="A4" s="6" t="s">
        <v>414</v>
      </c>
      <c r="B4" s="6" t="s">
        <v>198</v>
      </c>
      <c r="C4" s="6"/>
      <c r="D4" s="6"/>
      <c r="E4" s="6" t="s">
        <v>415</v>
      </c>
      <c r="F4" s="6"/>
      <c r="G4" s="6"/>
      <c r="H4" s="6"/>
      <c r="I4" s="6"/>
      <c r="J4" s="6"/>
      <c r="K4" s="6"/>
      <c r="L4" s="6"/>
      <c r="M4" s="6"/>
      <c r="N4" s="6"/>
    </row>
    <row r="5" ht="22.5" customHeight="1" spans="1:14">
      <c r="A5" s="6"/>
      <c r="B5" s="6" t="s">
        <v>57</v>
      </c>
      <c r="C5" s="6" t="s">
        <v>60</v>
      </c>
      <c r="D5" s="6" t="s">
        <v>393</v>
      </c>
      <c r="E5" s="6" t="s">
        <v>416</v>
      </c>
      <c r="F5" s="6" t="s">
        <v>417</v>
      </c>
      <c r="G5" s="6" t="s">
        <v>418</v>
      </c>
      <c r="H5" s="6" t="s">
        <v>419</v>
      </c>
      <c r="I5" s="6" t="s">
        <v>420</v>
      </c>
      <c r="J5" s="6" t="s">
        <v>421</v>
      </c>
      <c r="K5" s="6" t="s">
        <v>422</v>
      </c>
      <c r="L5" s="6" t="s">
        <v>423</v>
      </c>
      <c r="M5" s="6" t="s">
        <v>424</v>
      </c>
      <c r="N5" s="6" t="s">
        <v>425</v>
      </c>
    </row>
    <row r="6" ht="22.5" customHeight="1" spans="1:14">
      <c r="A6" s="29">
        <v>1</v>
      </c>
      <c r="B6" s="29">
        <v>2</v>
      </c>
      <c r="C6" s="29">
        <v>3</v>
      </c>
      <c r="D6" s="30">
        <v>4</v>
      </c>
      <c r="E6" s="29">
        <v>5</v>
      </c>
      <c r="F6" s="29">
        <v>6</v>
      </c>
      <c r="G6" s="30">
        <v>7</v>
      </c>
      <c r="H6" s="29">
        <v>8</v>
      </c>
      <c r="I6" s="29">
        <v>9</v>
      </c>
      <c r="J6" s="30">
        <v>10</v>
      </c>
      <c r="K6" s="29">
        <v>11</v>
      </c>
      <c r="L6" s="29">
        <v>12</v>
      </c>
      <c r="M6" s="30">
        <v>13</v>
      </c>
      <c r="N6" s="29">
        <v>14</v>
      </c>
    </row>
    <row r="7" ht="22.5" customHeight="1" spans="1:14">
      <c r="A7" s="8"/>
      <c r="B7" s="9"/>
      <c r="C7" s="9"/>
      <c r="D7" s="9"/>
      <c r="E7" s="9"/>
      <c r="F7" s="9"/>
      <c r="G7" s="9"/>
      <c r="H7" s="9"/>
      <c r="I7" s="9"/>
      <c r="J7" s="9"/>
      <c r="K7" s="9"/>
      <c r="L7" s="9"/>
      <c r="M7" s="9"/>
      <c r="N7" s="9"/>
    </row>
    <row r="8" ht="22.5" customHeight="1" spans="1:14">
      <c r="A8" s="8"/>
      <c r="B8" s="9"/>
      <c r="C8" s="9"/>
      <c r="D8" s="9"/>
      <c r="E8" s="9"/>
      <c r="F8" s="9"/>
      <c r="G8" s="9"/>
      <c r="H8" s="9"/>
      <c r="I8" s="9"/>
      <c r="J8" s="9"/>
      <c r="K8" s="9"/>
      <c r="L8" s="9"/>
      <c r="M8" s="9"/>
      <c r="N8" s="9"/>
    </row>
    <row r="9" ht="22.5" customHeight="1" spans="1:14">
      <c r="A9" s="8" t="s">
        <v>57</v>
      </c>
      <c r="B9" s="9"/>
      <c r="C9" s="9"/>
      <c r="D9" s="9"/>
      <c r="E9" s="9"/>
      <c r="F9" s="9"/>
      <c r="G9" s="9"/>
      <c r="H9" s="9"/>
      <c r="I9" s="9"/>
      <c r="J9" s="9"/>
      <c r="K9" s="9"/>
      <c r="L9" s="9"/>
      <c r="M9" s="9"/>
      <c r="N9" s="9"/>
    </row>
    <row r="10" customHeight="1" spans="1:2">
      <c r="A10" s="22" t="s">
        <v>188</v>
      </c>
      <c r="B10" s="22"/>
    </row>
  </sheetData>
  <mergeCells count="6">
    <mergeCell ref="A2:N2"/>
    <mergeCell ref="A3:H3"/>
    <mergeCell ref="B4:D4"/>
    <mergeCell ref="E4:N4"/>
    <mergeCell ref="A10:B10"/>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topLeftCell="C1" workbookViewId="0">
      <selection activeCell="C14" sqref="C14"/>
    </sheetView>
  </sheetViews>
  <sheetFormatPr defaultColWidth="10.7083333333333" defaultRowHeight="12" customHeight="1"/>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ht="15.75" customHeight="1" spans="1:11">
      <c r="A1" s="24"/>
      <c r="B1" s="24"/>
      <c r="C1" s="24"/>
      <c r="D1" s="24"/>
      <c r="E1" s="24"/>
      <c r="F1" s="24"/>
      <c r="G1" s="24"/>
      <c r="H1" s="24"/>
      <c r="I1" s="24"/>
      <c r="J1" s="24"/>
      <c r="K1" s="28" t="s">
        <v>426</v>
      </c>
    </row>
    <row r="2" ht="45" customHeight="1" spans="1:11">
      <c r="A2" s="25" t="s">
        <v>427</v>
      </c>
      <c r="B2" s="25"/>
      <c r="C2" s="25"/>
      <c r="D2" s="25"/>
      <c r="E2" s="25"/>
      <c r="F2" s="25"/>
      <c r="G2" s="25"/>
      <c r="H2" s="25"/>
      <c r="I2" s="25"/>
      <c r="J2" s="25"/>
      <c r="K2" s="25"/>
    </row>
    <row r="3" ht="15.75" customHeight="1" spans="1:11">
      <c r="A3" s="24" t="str">
        <f>"单位名称："&amp;"楚雄开发区永安小学"</f>
        <v>单位名称：楚雄开发区永安小学</v>
      </c>
      <c r="B3" s="24"/>
      <c r="C3" s="24"/>
      <c r="D3" s="24"/>
      <c r="E3" s="24"/>
      <c r="F3" s="24"/>
      <c r="G3" s="24"/>
      <c r="H3" s="24"/>
      <c r="I3" s="24"/>
      <c r="J3" s="24"/>
      <c r="K3" s="24"/>
    </row>
    <row r="4" ht="22.5" customHeight="1" spans="1:11">
      <c r="A4" s="10" t="s">
        <v>428</v>
      </c>
      <c r="B4" s="10" t="s">
        <v>192</v>
      </c>
      <c r="C4" s="10" t="s">
        <v>290</v>
      </c>
      <c r="D4" s="10" t="s">
        <v>291</v>
      </c>
      <c r="E4" s="10" t="s">
        <v>292</v>
      </c>
      <c r="F4" s="10" t="s">
        <v>293</v>
      </c>
      <c r="G4" s="10" t="s">
        <v>294</v>
      </c>
      <c r="H4" s="10" t="s">
        <v>295</v>
      </c>
      <c r="I4" s="10" t="s">
        <v>296</v>
      </c>
      <c r="J4" s="10" t="s">
        <v>297</v>
      </c>
      <c r="K4" s="10" t="s">
        <v>298</v>
      </c>
    </row>
    <row r="5" ht="22.5" customHeight="1" spans="1:11">
      <c r="A5" s="14">
        <v>1</v>
      </c>
      <c r="B5" s="26">
        <v>2</v>
      </c>
      <c r="C5" s="14">
        <v>3</v>
      </c>
      <c r="D5" s="26">
        <v>4</v>
      </c>
      <c r="E5" s="14">
        <v>5</v>
      </c>
      <c r="F5" s="26">
        <v>6</v>
      </c>
      <c r="G5" s="14">
        <v>7</v>
      </c>
      <c r="H5" s="26">
        <v>8</v>
      </c>
      <c r="I5" s="14">
        <v>9</v>
      </c>
      <c r="J5" s="26">
        <v>10</v>
      </c>
      <c r="K5" s="26">
        <v>11</v>
      </c>
    </row>
    <row r="6" ht="22.5" customHeight="1" spans="1:11">
      <c r="A6" s="27"/>
      <c r="B6" s="27"/>
      <c r="C6" s="27"/>
      <c r="D6" s="27"/>
      <c r="E6" s="27"/>
      <c r="F6" s="27"/>
      <c r="G6" s="27"/>
      <c r="H6" s="27"/>
      <c r="I6" s="27"/>
      <c r="J6" s="27"/>
      <c r="K6" s="27"/>
    </row>
    <row r="7" ht="22.5" customHeight="1" spans="1:11">
      <c r="A7" s="27"/>
      <c r="B7" s="27"/>
      <c r="C7" s="27"/>
      <c r="D7" s="27"/>
      <c r="E7" s="27"/>
      <c r="F7" s="27"/>
      <c r="G7" s="27"/>
      <c r="H7" s="27"/>
      <c r="I7" s="27"/>
      <c r="J7" s="27"/>
      <c r="K7" s="27"/>
    </row>
    <row r="8" ht="22.5" customHeight="1" spans="1:11">
      <c r="A8" s="27"/>
      <c r="B8" s="27"/>
      <c r="C8" s="27"/>
      <c r="D8" s="27"/>
      <c r="E8" s="27"/>
      <c r="F8" s="27"/>
      <c r="G8" s="27"/>
      <c r="H8" s="27"/>
      <c r="I8" s="27"/>
      <c r="J8" s="27"/>
      <c r="K8" s="27"/>
    </row>
    <row r="9" ht="20" customHeight="1" spans="3:4">
      <c r="C9" s="22" t="s">
        <v>188</v>
      </c>
      <c r="D9" s="22"/>
    </row>
  </sheetData>
  <mergeCells count="2">
    <mergeCell ref="A2:K2"/>
    <mergeCell ref="C9:D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5" sqref="A15"/>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8" width="12.85" customWidth="1"/>
  </cols>
  <sheetData>
    <row r="1" ht="14.25" customHeight="1" spans="1:8">
      <c r="A1" s="18"/>
      <c r="B1" s="18"/>
      <c r="C1" s="18"/>
      <c r="D1" s="18"/>
      <c r="E1" s="18"/>
      <c r="F1" s="18"/>
      <c r="G1" s="18"/>
      <c r="H1" s="16" t="s">
        <v>429</v>
      </c>
    </row>
    <row r="2" ht="45" customHeight="1" spans="1:8">
      <c r="A2" s="13" t="s">
        <v>430</v>
      </c>
      <c r="B2" s="13"/>
      <c r="C2" s="13"/>
      <c r="D2" s="13"/>
      <c r="E2" s="13"/>
      <c r="F2" s="13"/>
      <c r="G2" s="13"/>
      <c r="H2" s="13"/>
    </row>
    <row r="3" ht="13.5" customHeight="1" spans="1:8">
      <c r="A3" s="12" t="str">
        <f>"单位名称："&amp;"楚雄开发区永安小学"</f>
        <v>单位名称：楚雄开发区永安小学</v>
      </c>
      <c r="B3" s="12"/>
      <c r="C3" s="12"/>
      <c r="D3" s="18"/>
      <c r="E3" s="18"/>
      <c r="F3" s="18"/>
      <c r="G3" s="18"/>
      <c r="H3" s="16" t="s">
        <v>54</v>
      </c>
    </row>
    <row r="4" ht="18" customHeight="1" spans="1:8">
      <c r="A4" s="6" t="s">
        <v>380</v>
      </c>
      <c r="B4" s="6" t="s">
        <v>431</v>
      </c>
      <c r="C4" s="6" t="s">
        <v>432</v>
      </c>
      <c r="D4" s="6" t="s">
        <v>433</v>
      </c>
      <c r="E4" s="6" t="s">
        <v>387</v>
      </c>
      <c r="F4" s="6" t="s">
        <v>434</v>
      </c>
      <c r="G4" s="6"/>
      <c r="H4" s="6"/>
    </row>
    <row r="5" ht="18" customHeight="1" spans="1:8">
      <c r="A5" s="6"/>
      <c r="B5" s="6"/>
      <c r="C5" s="6"/>
      <c r="D5" s="6"/>
      <c r="E5" s="6"/>
      <c r="F5" s="6" t="s">
        <v>388</v>
      </c>
      <c r="G5" s="6" t="s">
        <v>435</v>
      </c>
      <c r="H5" s="6" t="s">
        <v>436</v>
      </c>
    </row>
    <row r="6" ht="21" customHeight="1" spans="1:8">
      <c r="A6" s="19">
        <v>1</v>
      </c>
      <c r="B6" s="19">
        <v>2</v>
      </c>
      <c r="C6" s="19">
        <v>3</v>
      </c>
      <c r="D6" s="19">
        <v>4</v>
      </c>
      <c r="E6" s="19">
        <v>5</v>
      </c>
      <c r="F6" s="19">
        <v>6</v>
      </c>
      <c r="G6" s="19">
        <v>7</v>
      </c>
      <c r="H6" s="19">
        <v>8</v>
      </c>
    </row>
    <row r="7" ht="23.25" customHeight="1" spans="1:8">
      <c r="A7" s="8"/>
      <c r="B7" s="8"/>
      <c r="C7" s="8"/>
      <c r="D7" s="8"/>
      <c r="E7" s="20"/>
      <c r="F7" s="20"/>
      <c r="G7" s="20"/>
      <c r="H7" s="20"/>
    </row>
    <row r="8" ht="23.25" customHeight="1" spans="1:8">
      <c r="A8" s="8" t="s">
        <v>437</v>
      </c>
      <c r="B8" s="8"/>
      <c r="C8" s="8"/>
      <c r="D8" s="8"/>
      <c r="E8" s="20"/>
      <c r="F8" s="20"/>
      <c r="G8" s="20"/>
      <c r="H8" s="20"/>
    </row>
    <row r="9" ht="23.25" customHeight="1" spans="1:8">
      <c r="A9" s="10" t="s">
        <v>57</v>
      </c>
      <c r="B9" s="10"/>
      <c r="C9" s="10"/>
      <c r="D9" s="10"/>
      <c r="E9" s="10"/>
      <c r="F9" s="9"/>
      <c r="G9" s="21"/>
      <c r="H9" s="21"/>
    </row>
    <row r="10" s="17" customFormat="1" ht="16" customHeight="1" spans="1:8">
      <c r="A10" s="22" t="s">
        <v>188</v>
      </c>
      <c r="B10" s="22"/>
      <c r="C10" s="23"/>
      <c r="D10" s="23"/>
      <c r="E10" s="23"/>
      <c r="F10" s="23"/>
      <c r="G10" s="23"/>
      <c r="H10" s="23"/>
    </row>
  </sheetData>
  <mergeCells count="10">
    <mergeCell ref="A2:H2"/>
    <mergeCell ref="A3:C3"/>
    <mergeCell ref="F4:H4"/>
    <mergeCell ref="A9:E9"/>
    <mergeCell ref="A10:B10"/>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G27" sqref="G27"/>
    </sheetView>
  </sheetViews>
  <sheetFormatPr defaultColWidth="10.7083333333333" defaultRowHeight="14.25" customHeight="1"/>
  <cols>
    <col min="1" max="7" width="17.575" customWidth="1"/>
    <col min="8" max="11" width="12.85" customWidth="1"/>
  </cols>
  <sheetData>
    <row r="1" ht="15.75" customHeight="1" spans="1:11">
      <c r="A1" s="12"/>
      <c r="B1" s="12"/>
      <c r="C1" s="12"/>
      <c r="D1" s="12"/>
      <c r="E1" s="12"/>
      <c r="F1" s="12"/>
      <c r="G1" s="12"/>
      <c r="H1" s="12"/>
      <c r="I1" s="12"/>
      <c r="J1" s="12"/>
      <c r="K1" s="16" t="s">
        <v>438</v>
      </c>
    </row>
    <row r="2" ht="46.15" customHeight="1" spans="1:11">
      <c r="A2" s="13" t="s">
        <v>439</v>
      </c>
      <c r="B2" s="13"/>
      <c r="C2" s="13"/>
      <c r="D2" s="13"/>
      <c r="E2" s="13"/>
      <c r="F2" s="13"/>
      <c r="G2" s="13"/>
      <c r="H2" s="13"/>
      <c r="I2" s="13"/>
      <c r="J2" s="13"/>
      <c r="K2" s="13"/>
    </row>
    <row r="3" ht="22.5" customHeight="1" spans="1:11">
      <c r="A3" s="12" t="str">
        <f>"单位名称："&amp;"楚雄开发区永安小学"</f>
        <v>单位名称：楚雄开发区永安小学</v>
      </c>
      <c r="B3" s="12"/>
      <c r="C3" s="12"/>
      <c r="D3" s="12"/>
      <c r="E3" s="12"/>
      <c r="F3" s="12"/>
      <c r="G3" s="12"/>
      <c r="H3" s="12"/>
      <c r="I3" s="12"/>
      <c r="J3" s="12"/>
      <c r="K3" s="16" t="s">
        <v>2</v>
      </c>
    </row>
    <row r="4" ht="22.5" customHeight="1" spans="1:11">
      <c r="A4" s="6" t="s">
        <v>252</v>
      </c>
      <c r="B4" s="6" t="s">
        <v>193</v>
      </c>
      <c r="C4" s="6" t="s">
        <v>191</v>
      </c>
      <c r="D4" s="6" t="s">
        <v>194</v>
      </c>
      <c r="E4" s="6" t="s">
        <v>195</v>
      </c>
      <c r="F4" s="6" t="s">
        <v>253</v>
      </c>
      <c r="G4" s="6" t="s">
        <v>254</v>
      </c>
      <c r="H4" s="6" t="s">
        <v>57</v>
      </c>
      <c r="I4" s="6" t="s">
        <v>440</v>
      </c>
      <c r="J4" s="6"/>
      <c r="K4" s="6"/>
    </row>
    <row r="5" ht="22.5" customHeight="1" spans="1:11">
      <c r="A5" s="6"/>
      <c r="B5" s="6"/>
      <c r="C5" s="6"/>
      <c r="D5" s="6"/>
      <c r="E5" s="6"/>
      <c r="F5" s="6"/>
      <c r="G5" s="6"/>
      <c r="H5" s="6" t="s">
        <v>59</v>
      </c>
      <c r="I5" s="6" t="s">
        <v>60</v>
      </c>
      <c r="J5" s="6" t="s">
        <v>61</v>
      </c>
      <c r="K5" s="6" t="s">
        <v>62</v>
      </c>
    </row>
    <row r="6" ht="22.5" customHeight="1" spans="1:11">
      <c r="A6" s="14">
        <v>1</v>
      </c>
      <c r="B6" s="14">
        <v>2</v>
      </c>
      <c r="C6" s="14">
        <v>3</v>
      </c>
      <c r="D6" s="15">
        <v>4</v>
      </c>
      <c r="E6" s="15">
        <v>5</v>
      </c>
      <c r="F6" s="15">
        <v>6</v>
      </c>
      <c r="G6" s="15">
        <v>7</v>
      </c>
      <c r="H6" s="15">
        <v>8</v>
      </c>
      <c r="I6" s="15">
        <v>9</v>
      </c>
      <c r="J6" s="15">
        <v>10</v>
      </c>
      <c r="K6" s="15">
        <v>11</v>
      </c>
    </row>
    <row r="7" ht="22.5" customHeight="1" spans="1:11">
      <c r="A7" s="8" t="s">
        <v>441</v>
      </c>
      <c r="B7" s="8" t="s">
        <v>442</v>
      </c>
      <c r="C7" s="8" t="s">
        <v>71</v>
      </c>
      <c r="D7" s="8"/>
      <c r="E7" s="8"/>
      <c r="F7" s="8"/>
      <c r="G7" s="8"/>
      <c r="H7" s="9">
        <v>2198000</v>
      </c>
      <c r="I7" s="9">
        <v>2198000</v>
      </c>
      <c r="J7" s="9"/>
      <c r="K7" s="9"/>
    </row>
    <row r="8" ht="22.5" customHeight="1" spans="1:11">
      <c r="A8" s="8" t="s">
        <v>437</v>
      </c>
      <c r="B8" s="8" t="s">
        <v>437</v>
      </c>
      <c r="C8" s="8" t="s">
        <v>437</v>
      </c>
      <c r="D8" s="8" t="s">
        <v>101</v>
      </c>
      <c r="E8" s="8" t="s">
        <v>102</v>
      </c>
      <c r="F8" s="8" t="s">
        <v>443</v>
      </c>
      <c r="G8" s="8" t="s">
        <v>444</v>
      </c>
      <c r="H8" s="9">
        <v>2198000</v>
      </c>
      <c r="I8" s="9">
        <v>2198000</v>
      </c>
      <c r="J8" s="9"/>
      <c r="K8" s="9"/>
    </row>
    <row r="9" ht="22.5" customHeight="1" spans="1:11">
      <c r="A9" s="10" t="s">
        <v>57</v>
      </c>
      <c r="B9" s="10"/>
      <c r="C9" s="10"/>
      <c r="D9" s="10"/>
      <c r="E9" s="10"/>
      <c r="F9" s="10"/>
      <c r="G9" s="10"/>
      <c r="H9" s="9">
        <v>2198000</v>
      </c>
      <c r="I9" s="9">
        <v>2198000</v>
      </c>
      <c r="J9" s="9"/>
      <c r="K9" s="9"/>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5"/>
  <sheetViews>
    <sheetView showGridLines="0" showZeros="0" workbookViewId="0">
      <selection activeCell="E14" sqref="E14"/>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ht="15" customHeight="1" spans="1:7">
      <c r="A1" s="2"/>
      <c r="B1" s="2"/>
      <c r="C1" s="2"/>
      <c r="D1" s="2"/>
      <c r="E1" s="2"/>
      <c r="F1" s="2"/>
      <c r="G1" s="3" t="s">
        <v>445</v>
      </c>
    </row>
    <row r="2" ht="45" customHeight="1" spans="1:7">
      <c r="A2" s="4" t="s">
        <v>446</v>
      </c>
      <c r="B2" s="4"/>
      <c r="C2" s="4"/>
      <c r="D2" s="4"/>
      <c r="E2" s="4"/>
      <c r="F2" s="4"/>
      <c r="G2" s="4"/>
    </row>
    <row r="3" ht="15" customHeight="1" spans="1:7">
      <c r="A3" s="5" t="str">
        <f>"单位名称："&amp;"楚雄开发区永安小学"</f>
        <v>单位名称：楚雄开发区永安小学</v>
      </c>
      <c r="B3" s="5"/>
      <c r="C3" s="2"/>
      <c r="D3" s="2"/>
      <c r="E3" s="2"/>
      <c r="F3" s="2"/>
      <c r="G3" s="3" t="s">
        <v>54</v>
      </c>
    </row>
    <row r="4" ht="45" customHeight="1" spans="1:7">
      <c r="A4" s="6" t="s">
        <v>191</v>
      </c>
      <c r="B4" s="6" t="s">
        <v>252</v>
      </c>
      <c r="C4" s="6" t="s">
        <v>193</v>
      </c>
      <c r="D4" s="6" t="s">
        <v>447</v>
      </c>
      <c r="E4" s="6" t="s">
        <v>60</v>
      </c>
      <c r="F4" s="6"/>
      <c r="G4" s="6"/>
    </row>
    <row r="5" ht="45" customHeight="1" spans="1:7">
      <c r="A5" s="6"/>
      <c r="B5" s="6"/>
      <c r="C5" s="6"/>
      <c r="D5" s="6"/>
      <c r="E5" s="6" t="s">
        <v>448</v>
      </c>
      <c r="F5" s="6" t="s">
        <v>449</v>
      </c>
      <c r="G5" s="6" t="s">
        <v>450</v>
      </c>
    </row>
    <row r="6" ht="15" customHeight="1" spans="1:7">
      <c r="A6" s="7">
        <v>1</v>
      </c>
      <c r="B6" s="7">
        <v>2</v>
      </c>
      <c r="C6" s="7">
        <v>3</v>
      </c>
      <c r="D6" s="7">
        <v>4</v>
      </c>
      <c r="E6" s="7">
        <v>5</v>
      </c>
      <c r="F6" s="7">
        <v>6</v>
      </c>
      <c r="G6" s="7">
        <v>7</v>
      </c>
    </row>
    <row r="7" ht="22.5" customHeight="1" spans="1:7">
      <c r="A7" s="8" t="s">
        <v>71</v>
      </c>
      <c r="B7" s="8"/>
      <c r="C7" s="8"/>
      <c r="D7" s="8"/>
      <c r="E7" s="9">
        <v>366400</v>
      </c>
      <c r="F7" s="9"/>
      <c r="G7" s="9"/>
    </row>
    <row r="8" ht="22.5" customHeight="1" spans="1:7">
      <c r="A8" s="8"/>
      <c r="B8" s="8" t="s">
        <v>263</v>
      </c>
      <c r="C8" s="8" t="s">
        <v>273</v>
      </c>
      <c r="D8" s="8" t="s">
        <v>451</v>
      </c>
      <c r="E8" s="9">
        <v>1100</v>
      </c>
      <c r="F8" s="9"/>
      <c r="G8" s="9"/>
    </row>
    <row r="9" ht="22.5" customHeight="1" spans="1:7">
      <c r="A9" s="8"/>
      <c r="B9" s="8" t="s">
        <v>263</v>
      </c>
      <c r="C9" s="8" t="s">
        <v>269</v>
      </c>
      <c r="D9" s="8" t="s">
        <v>451</v>
      </c>
      <c r="E9" s="9">
        <v>51600</v>
      </c>
      <c r="F9" s="9"/>
      <c r="G9" s="9"/>
    </row>
    <row r="10" ht="22.5" customHeight="1" spans="1:7">
      <c r="A10" s="8"/>
      <c r="B10" s="8" t="s">
        <v>263</v>
      </c>
      <c r="C10" s="8" t="s">
        <v>262</v>
      </c>
      <c r="D10" s="8" t="s">
        <v>451</v>
      </c>
      <c r="E10" s="9">
        <v>9400</v>
      </c>
      <c r="F10" s="9"/>
      <c r="G10" s="9"/>
    </row>
    <row r="11" ht="22.5" customHeight="1" spans="1:7">
      <c r="A11" s="8"/>
      <c r="B11" s="8" t="s">
        <v>258</v>
      </c>
      <c r="C11" s="8" t="s">
        <v>257</v>
      </c>
      <c r="D11" s="8" t="s">
        <v>451</v>
      </c>
      <c r="E11" s="9">
        <v>138000</v>
      </c>
      <c r="F11" s="9"/>
      <c r="G11" s="9"/>
    </row>
    <row r="12" ht="22.5" customHeight="1" spans="1:7">
      <c r="A12" s="8"/>
      <c r="B12" s="8" t="s">
        <v>263</v>
      </c>
      <c r="C12" s="8" t="s">
        <v>281</v>
      </c>
      <c r="D12" s="8" t="s">
        <v>451</v>
      </c>
      <c r="E12" s="9">
        <v>48000</v>
      </c>
      <c r="F12" s="9"/>
      <c r="G12" s="9"/>
    </row>
    <row r="13" ht="22.5" customHeight="1" spans="1:7">
      <c r="A13" s="8"/>
      <c r="B13" s="8" t="s">
        <v>258</v>
      </c>
      <c r="C13" s="8" t="s">
        <v>283</v>
      </c>
      <c r="D13" s="8" t="s">
        <v>451</v>
      </c>
      <c r="E13" s="9">
        <v>118300</v>
      </c>
      <c r="F13" s="9"/>
      <c r="G13" s="9"/>
    </row>
    <row r="14" ht="22.5" customHeight="1" spans="1:7">
      <c r="A14" s="10" t="s">
        <v>57</v>
      </c>
      <c r="B14" s="10"/>
      <c r="C14" s="10"/>
      <c r="D14" s="10"/>
      <c r="E14" s="9">
        <v>366400</v>
      </c>
      <c r="F14" s="9"/>
      <c r="G14" s="9"/>
    </row>
    <row r="15" s="1" customFormat="1" ht="24" customHeight="1" spans="1:7">
      <c r="A15" s="11" t="s">
        <v>452</v>
      </c>
      <c r="B15" s="11"/>
      <c r="C15" s="11"/>
      <c r="D15" s="11"/>
      <c r="E15" s="11"/>
      <c r="F15" s="11"/>
      <c r="G15" s="11"/>
    </row>
  </sheetData>
  <mergeCells count="9">
    <mergeCell ref="A2:G2"/>
    <mergeCell ref="A3:B3"/>
    <mergeCell ref="E4:G4"/>
    <mergeCell ref="A14:D14"/>
    <mergeCell ref="A15:G15"/>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冰草</cp:lastModifiedBy>
  <dcterms:created xsi:type="dcterms:W3CDTF">2025-02-17T09:19:00Z</dcterms:created>
  <dcterms:modified xsi:type="dcterms:W3CDTF">2025-02-27T07:40:53Z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4A4F3D64C47B4250968F1EB36EC9B2CB_13</vt:lpwstr>
  </property>
  <property fmtid="{D5CDD505-2E9C-101B-9397-08002B2CF9AE}" pid="3" name="KSOProductBuildVer">
    <vt:lpwstr>2052-12.1.0.19770</vt:lpwstr>
  </property>
</Properties>
</file>