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7" activeTab="7"/>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2025年部门项目支出预算表（其他运转类、特定目标类）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externalReferences>
    <externalReference r:id="rId19"/>
  </externalReferences>
  <definedNames>
    <definedName name="_xlnm._FilterDatabase" localSheetId="7" hidden="1">'2025年部门项目支出预算表（其他运转类、特定目标类）05-1'!$A$7:$Z$216</definedName>
    <definedName name="_xlnm.Print_Titles" localSheetId="6">'2025年部门基本支出预算表（人员类、运转类公用经费项目）04'!$1:$8</definedName>
    <definedName name="_xlnm.Print_Titles" localSheetId="7">'2025年部门项目支出预算表（其他运转类、特定目标类）05-1'!$1:$8</definedName>
    <definedName name="_xlnm.Print_Titles" localSheetId="8">'2025年部门项目支出绩效目标表（本次下达）05-2'!$1:$5</definedName>
    <definedName name="_xlnm.Print_Titles" localSheetId="10">'2025年部门政府性基金预算支出预算表06'!$1:$6</definedName>
    <definedName name="_xlnm.Print_Titles" localSheetId="15">'2025年新增资产配置表10'!$1:$6</definedName>
  </definedNames>
  <calcPr calcId="144525"/>
</workbook>
</file>

<file path=xl/sharedStrings.xml><?xml version="1.0" encoding="utf-8"?>
<sst xmlns="http://schemas.openxmlformats.org/spreadsheetml/2006/main" count="4018" uniqueCount="934">
  <si>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</si>
  <si>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</si>
  <si>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</si>
  <si>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</si>
  <si>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</si>
  <si>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</si>
  <si>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</si>
  <si>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</si>
  <si>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</si>
  <si>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</si>
  <si>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</si>
  <si>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</si>
  <si>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</si>
  <si>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</si>
  <si>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</si>
  <si>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</si>
  <si>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</si>
  <si>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</si>
  <si>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</si>
  <si>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</si>
  <si>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</si>
  <si>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</si>
  <si>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</si>
  <si>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</si>
  <si>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</si>
  <si>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</si>
  <si>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</si>
  <si>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</si>
  <si>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</si>
  <si>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</si>
  <si>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</si>
  <si>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</si>
  <si>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</si>
  <si>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</si>
  <si>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</si>
  <si>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</si>
  <si>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</si>
  <si>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</si>
  <si>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</si>
  <si>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</si>
  <si>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</si>
  <si>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</si>
  <si>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</si>
  <si>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</si>
  <si>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</si>
  <si>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</si>
  <si>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</si>
  <si>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</si>
  <si>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</si>
  <si>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</si>
  <si>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</si>
  <si>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</si>
  <si>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</si>
  <si>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</si>
  <si>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</si>
  <si>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</si>
  <si>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</si>
  <si>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</si>
  <si>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</si>
  <si>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</si>
  <si>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</si>
  <si>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</si>
  <si>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</si>
  <si>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</si>
  <si>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</si>
  <si>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</si>
  <si>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</si>
  <si>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</si>
  <si>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</si>
  <si>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</si>
  <si>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131001</t>
  </si>
  <si>
    <t>楚雄彝族自治州卫生健康委员会</t>
  </si>
  <si>
    <t xml:space="preserve"> </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</si>
  <si>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</si>
  <si>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</si>
  <si>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</si>
  <si>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</si>
  <si>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</si>
  <si>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</si>
  <si>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</si>
  <si>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</si>
  <si>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</si>
  <si>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</si>
  <si>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</si>
  <si>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</si>
  <si>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</si>
  <si>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</si>
  <si>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</si>
  <si>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</si>
  <si>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</si>
  <si>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</si>
  <si>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</si>
  <si>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</si>
  <si>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</si>
  <si>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</si>
  <si>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</si>
  <si>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</si>
  <si>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</si>
  <si>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</si>
  <si>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</si>
  <si>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</si>
  <si>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</si>
  <si>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</si>
  <si>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</si>
  <si>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</si>
  <si>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</si>
  <si>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</si>
  <si>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</si>
  <si>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</si>
  <si>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</si>
  <si>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</si>
  <si>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</si>
  <si>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</si>
  <si>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</si>
  <si>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</si>
  <si>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</si>
  <si>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2100101</t>
  </si>
  <si>
    <t>行政运行</t>
  </si>
  <si>
    <t>2100102</t>
  </si>
  <si>
    <t>一般行政管理事务</t>
  </si>
  <si>
    <t>2100199</t>
  </si>
  <si>
    <t>其他卫生健康管理事务支出</t>
  </si>
  <si>
    <t>21004</t>
  </si>
  <si>
    <t>公共卫生</t>
  </si>
  <si>
    <t>2100409</t>
  </si>
  <si>
    <t>重大公共卫生服务</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</si>
  <si>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</si>
  <si>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</si>
  <si>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</si>
  <si>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</si>
  <si>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</si>
  <si>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</si>
  <si>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</si>
  <si>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</si>
  <si>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</si>
  <si>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</si>
  <si>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</si>
  <si>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</si>
  <si>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</si>
  <si>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</si>
  <si>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21017</t>
  </si>
  <si>
    <t>中医药事务</t>
  </si>
  <si>
    <t>2101799</t>
  </si>
  <si>
    <t>其他中医药事务支出</t>
  </si>
  <si>
    <t>21099</t>
  </si>
  <si>
    <t>其他卫生健康支出</t>
  </si>
  <si>
    <t>2109999</t>
  </si>
  <si>
    <t>221</t>
  </si>
  <si>
    <t>住房保障支出</t>
  </si>
  <si>
    <t>22102</t>
  </si>
  <si>
    <t>住房改革支出</t>
  </si>
  <si>
    <t>2210201</t>
  </si>
  <si>
    <t>住房公积金</t>
  </si>
  <si>
    <t>230</t>
  </si>
  <si>
    <t>转移性支出</t>
  </si>
  <si>
    <t>23002</t>
  </si>
  <si>
    <t>一般性转移支付</t>
  </si>
  <si>
    <t>2300249</t>
  </si>
  <si>
    <t>医疗卫生共同财政事权转移支付支出</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</si>
  <si>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</si>
  <si>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</si>
  <si>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</si>
  <si>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</si>
  <si>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</si>
  <si>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</si>
  <si>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</si>
  <si>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</si>
  <si>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</si>
  <si>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</si>
  <si>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</si>
  <si>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</si>
  <si>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</si>
  <si>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</si>
  <si>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</si>
  <si>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</si>
  <si>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</si>
  <si>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</si>
  <si>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</si>
  <si>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</si>
  <si>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</si>
  <si>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</si>
  <si>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</si>
  <si>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</si>
  <si>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</si>
  <si>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</si>
  <si>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</si>
  <si>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</si>
  <si>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</si>
  <si>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</si>
  <si>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</si>
  <si>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</si>
  <si>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</si>
  <si>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</si>
  <si>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</si>
  <si>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</si>
  <si>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</si>
  <si>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</si>
  <si>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</si>
  <si>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</si>
  <si>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</si>
  <si>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</si>
  <si>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</si>
  <si>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</si>
  <si>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</si>
  <si>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</si>
  <si>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</si>
  <si>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</si>
  <si>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</si>
  <si>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</si>
  <si>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</si>
  <si>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</si>
  <si>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</si>
  <si>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</si>
  <si>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</si>
  <si>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</si>
  <si>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</si>
  <si>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</si>
  <si>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</si>
  <si>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</si>
  <si>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</si>
  <si>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</si>
  <si>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</si>
  <si>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</si>
  <si>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</si>
  <si>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</si>
  <si>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</si>
  <si>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</si>
  <si>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</si>
  <si>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</si>
  <si>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</si>
  <si>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</si>
  <si>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</si>
  <si>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</si>
  <si>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532300210000000019277</t>
  </si>
  <si>
    <t>行政人员工资支出</t>
  </si>
  <si>
    <t>30101</t>
  </si>
  <si>
    <t>基本工资</t>
  </si>
  <si>
    <t>532300210000000019278</t>
  </si>
  <si>
    <t>事业人员工资支出</t>
  </si>
  <si>
    <t>30102</t>
  </si>
  <si>
    <t>津贴补贴</t>
  </si>
  <si>
    <t>30103</t>
  </si>
  <si>
    <t>奖金</t>
  </si>
  <si>
    <t>532300210000000019276</t>
  </si>
  <si>
    <t>机关综合绩效支出</t>
  </si>
  <si>
    <t>532300231100001549847</t>
  </si>
  <si>
    <t>事业人员绩效工资</t>
  </si>
  <si>
    <t>30107</t>
  </si>
  <si>
    <t>绩效工资</t>
  </si>
  <si>
    <t>532300210000000019279</t>
  </si>
  <si>
    <t>事业综合绩效支出</t>
  </si>
  <si>
    <t>532300210000000019280</t>
  </si>
  <si>
    <t>机关事业单位基本养老保险缴费</t>
  </si>
  <si>
    <t>30108</t>
  </si>
  <si>
    <t>532300210000000019281</t>
  </si>
  <si>
    <t>社会保障缴费</t>
  </si>
  <si>
    <t>30110</t>
  </si>
  <si>
    <t>职工基本医疗保险缴费</t>
  </si>
  <si>
    <t>30111</t>
  </si>
  <si>
    <t>公务员医疗补助缴费</t>
  </si>
  <si>
    <t>30112</t>
  </si>
  <si>
    <t>其他社会保障缴费</t>
  </si>
  <si>
    <t>532300241100002067604</t>
  </si>
  <si>
    <t>工伤保险</t>
  </si>
  <si>
    <t>532300221100000670654</t>
  </si>
  <si>
    <t>失业保险</t>
  </si>
  <si>
    <t>532300210000000019282</t>
  </si>
  <si>
    <t>30113</t>
  </si>
  <si>
    <t>532300221100000265706</t>
  </si>
  <si>
    <t>工会经费</t>
  </si>
  <si>
    <t>30228</t>
  </si>
  <si>
    <t>532300231100001537534</t>
  </si>
  <si>
    <t>福利费</t>
  </si>
  <si>
    <t>30229</t>
  </si>
  <si>
    <t>532300210000000019285</t>
  </si>
  <si>
    <t>车辆使用费</t>
  </si>
  <si>
    <t>30231</t>
  </si>
  <si>
    <t>公务用车运行维护费</t>
  </si>
  <si>
    <t>532300210000000019286</t>
  </si>
  <si>
    <t>行政人员公务交通补贴</t>
  </si>
  <si>
    <t>30239</t>
  </si>
  <si>
    <t>其他交通费用</t>
  </si>
  <si>
    <t>532300251100003623200</t>
  </si>
  <si>
    <t>公务交通专项经费</t>
  </si>
  <si>
    <t>532300210000000019290</t>
  </si>
  <si>
    <t>一般公用经费</t>
  </si>
  <si>
    <t>30201</t>
  </si>
  <si>
    <t>办公费</t>
  </si>
  <si>
    <t>30205</t>
  </si>
  <si>
    <t>水费</t>
  </si>
  <si>
    <t>30206</t>
  </si>
  <si>
    <t>电费</t>
  </si>
  <si>
    <t>30207</t>
  </si>
  <si>
    <t>邮电费</t>
  </si>
  <si>
    <t>30209</t>
  </si>
  <si>
    <t>物业管理费</t>
  </si>
  <si>
    <t>532300251100003622930</t>
  </si>
  <si>
    <t>30213</t>
  </si>
  <si>
    <t>维修（护）费</t>
  </si>
  <si>
    <t>532300221100000265705</t>
  </si>
  <si>
    <t>30217</t>
  </si>
  <si>
    <t>30226</t>
  </si>
  <si>
    <t>劳务费</t>
  </si>
  <si>
    <t>532300221100000395206</t>
  </si>
  <si>
    <t>考核优秀奖</t>
  </si>
  <si>
    <t>30299</t>
  </si>
  <si>
    <t>其他商品和服务支出</t>
  </si>
  <si>
    <t>532300210000000019289</t>
  </si>
  <si>
    <t>离退休公用经费</t>
  </si>
  <si>
    <t>532300210000000019283</t>
  </si>
  <si>
    <t>对个人和家庭的补助</t>
  </si>
  <si>
    <t>30302</t>
  </si>
  <si>
    <t>退休费</t>
  </si>
  <si>
    <t>532300251100003568465</t>
  </si>
  <si>
    <t>楚雄州卫生健康委员会2025年职业年金缴费资金</t>
  </si>
  <si>
    <t>30109</t>
  </si>
  <si>
    <t>职业年金缴费</t>
  </si>
  <si>
    <t>532300251100003568954</t>
  </si>
  <si>
    <t>楚雄州卫生健康委员会2025年遗属补助资金</t>
  </si>
  <si>
    <t>30305</t>
  </si>
  <si>
    <t>生活补助</t>
  </si>
  <si>
    <t>预算05-1表</t>
  </si>
  <si>
    <t>2025年部门项目支出预算表（其他运转类、特定目标类项目）</t>
  </si>
  <si>
    <t>项目分类</t>
  </si>
  <si>
    <t>经济科目编码</t>
  </si>
  <si>
    <t>经济科目名称</t>
  </si>
  <si>
    <t>本年拨款</t>
  </si>
  <si>
    <t>其中：本次下达</t>
  </si>
  <si>
    <t>爱国卫生专项行动州级财政补助（本级）经费</t>
  </si>
  <si>
    <t>313 事业发展类</t>
  </si>
  <si>
    <t>532300241100002084921</t>
  </si>
  <si>
    <t>30211</t>
  </si>
  <si>
    <t>差旅费</t>
  </si>
  <si>
    <t>30215</t>
  </si>
  <si>
    <t>会议费</t>
  </si>
  <si>
    <t>30216</t>
  </si>
  <si>
    <t>培训费</t>
  </si>
  <si>
    <t>30227</t>
  </si>
  <si>
    <t>委托业务费</t>
  </si>
  <si>
    <t>部分计划生育家庭城乡居民基本医疗保险个人参保费用补助州级财政（对下）补助经费</t>
  </si>
  <si>
    <t>322 民生类</t>
  </si>
  <si>
    <t>532300251100003617340</t>
  </si>
  <si>
    <t>39999</t>
  </si>
  <si>
    <t>城乡部分独生子女全程教育奖学金补助州级财政（对下）补助经费</t>
  </si>
  <si>
    <t>532300251100003617108</t>
  </si>
  <si>
    <t>楚雄州艾滋病防治州级财政补助（本级）资金</t>
  </si>
  <si>
    <t>312 民生类</t>
  </si>
  <si>
    <t>532300251100003472232</t>
  </si>
  <si>
    <t>楚雄州艾滋病防治州级财政补助（对下）资金</t>
  </si>
  <si>
    <t>532300251100003471473</t>
  </si>
  <si>
    <t>楚雄州区域健康管护研究与实践项目经费</t>
  </si>
  <si>
    <t>532300241100002893129</t>
  </si>
  <si>
    <t>楚雄州卫生健康事务管理专项经费</t>
  </si>
  <si>
    <t>311 专项业务类</t>
  </si>
  <si>
    <t>532300200000000018826</t>
  </si>
  <si>
    <t>楚雄州医师资格考试相关工作考务费（本级）经费</t>
  </si>
  <si>
    <t>楚雄州医师资格考试工作考务费（本级）经费</t>
  </si>
  <si>
    <t>532300241100003338525</t>
  </si>
  <si>
    <t>楚雄州优秀青年人才招引人员补助经费</t>
  </si>
  <si>
    <t>532300251100004029224</t>
  </si>
  <si>
    <t>30399</t>
  </si>
  <si>
    <t>其他对个人和家庭的补助</t>
  </si>
  <si>
    <t>楚雄州中彝医药传承创新发展专项经费州级财政补助（本级）经费</t>
  </si>
  <si>
    <t>532300241100002092678</t>
  </si>
  <si>
    <t>春节走访慰问州级财政补助（本级支出）经费</t>
  </si>
  <si>
    <t>532300231100001148028</t>
  </si>
  <si>
    <t>非公有制经济组织和社会组织党建工作经费</t>
  </si>
  <si>
    <t>532300251100004028432</t>
  </si>
  <si>
    <t>干部保健经费州级财政补助（本级）经费</t>
  </si>
  <si>
    <t>532300241100002075660</t>
  </si>
  <si>
    <t>30202</t>
  </si>
  <si>
    <t>印刷费</t>
  </si>
  <si>
    <t>30218</t>
  </si>
  <si>
    <t>专用材料费</t>
  </si>
  <si>
    <t>30307</t>
  </si>
  <si>
    <t>医疗费补助</t>
  </si>
  <si>
    <t>国家基本药物制度州级财政（对下）专项补助经费</t>
  </si>
  <si>
    <t>国家基本药物制度州级财政（对下）补助经费</t>
  </si>
  <si>
    <t>323 事业发展类</t>
  </si>
  <si>
    <t>532300251100003615898</t>
  </si>
  <si>
    <t>基本公共卫生服务项目州级财政（对下）补助经费</t>
  </si>
  <si>
    <t>532300241100002084067</t>
  </si>
  <si>
    <t>计划生育家庭独生子女保健费及计生宣传员生活补助州级财政（对下）补助经费</t>
  </si>
  <si>
    <t>532300241100002084479</t>
  </si>
  <si>
    <t>计划生育特别扶助金（独生子女伤残、死亡家庭）州级财政（对下）补助经费</t>
  </si>
  <si>
    <t>532300251100003617518</t>
  </si>
  <si>
    <t>计划生育系列保险州级财政（对下）补助经费</t>
  </si>
  <si>
    <t>532300241100002082673</t>
  </si>
  <si>
    <t>家庭医生签约服务州级财政（对下）补助经费</t>
  </si>
  <si>
    <t>532300241100002084755</t>
  </si>
  <si>
    <t>离退休干部党支部工作经费</t>
  </si>
  <si>
    <t>532300251100004027028</t>
  </si>
  <si>
    <t>失独家庭一次性抚慰金州级财政（对下）补助经费</t>
  </si>
  <si>
    <t>532300251100003616979</t>
  </si>
  <si>
    <t>卫生专业技术资格、护士执业资格和卫生人才评价3项考试工作经费州级财政补助（本级）经费</t>
  </si>
  <si>
    <t>532300251100003465272</t>
  </si>
  <si>
    <t>兴楚人才支持计划项目经费</t>
  </si>
  <si>
    <t>532300251100004029225</t>
  </si>
  <si>
    <t>一次性生育补贴州级财政（对下）补助经费</t>
  </si>
  <si>
    <t>532300251100003617606</t>
  </si>
  <si>
    <t>医学类事故鉴定州级财政补助（本级）经费</t>
  </si>
  <si>
    <t>532300251100003471936</t>
  </si>
  <si>
    <t>婴幼儿意外伤害保险参保补贴州级财政（对下）补助经费</t>
  </si>
  <si>
    <t>532300251100003617942</t>
  </si>
  <si>
    <t>育儿补助州级财政（对下）补助经费</t>
  </si>
  <si>
    <t>532300251100003617660</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</si>
  <si>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</si>
  <si>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</si>
  <si>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</si>
  <si>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</si>
  <si>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</si>
  <si>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</si>
  <si>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</si>
  <si>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</si>
  <si>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</si>
  <si>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</si>
  <si>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</si>
  <si>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</si>
  <si>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根据《云南省楚雄彝族自治州彝医药条例》、《关于促进中彝医药传承创新发展的实施意见》（楚办通〔2021〕37号）、《楚雄州加快中彝医药特色发展30条措施的通知》（楚政办通〔2022〕60号）和《楚雄州彝医药标准建设实施意见》《楚雄州推进中彝医药振兴发展20条措施》等文件要求，需促进中彝医药创新发展，到2030年，基本建立适应彝医药事业发展需要、结构合理的彝医药标准体系，彝医药标准化支撑体系进一步完善，基本满足彝医药工作的需求。2025年内开展彝医药知识培训宣传，促进彝医药传承发展，编写彝医专业本科教材和彝医药典籍编纂；制修定彝医诊疗规范和指南；制修订并发布彝医名词术语和治疗；彝医药院内制剂标准提升5个；开展中彝医确有专长彝医师资格、彝医医师考核认定。</t>
  </si>
  <si>
    <t>产出指标</t>
  </si>
  <si>
    <t>数量指标</t>
  </si>
  <si>
    <t>中国彝医药典籍编撰数</t>
  </si>
  <si>
    <t>&lt;=</t>
  </si>
  <si>
    <t>册卷</t>
  </si>
  <si>
    <t>定量指标</t>
  </si>
  <si>
    <t>依据楚雄州中彝医药传承创新发展工程补助标准，由卫健委委托州中医院继续完成出版《中国彝医药典籍》。</t>
  </si>
  <si>
    <t>彝医药炮制技术标准修订</t>
  </si>
  <si>
    <t>=</t>
  </si>
  <si>
    <t>个</t>
  </si>
  <si>
    <t>依据楚雄州中彝医药传承创新发展工程补助标准，由卫健委委托州中医院组织完成3个彝医炮制技术操作规范修订，每个5万，合计15万。</t>
  </si>
  <si>
    <t>彝医药培训人数</t>
  </si>
  <si>
    <t>&gt;=</t>
  </si>
  <si>
    <t>200</t>
  </si>
  <si>
    <t>人次</t>
  </si>
  <si>
    <t>1.对州内的中医药专业技术人员、乡村医生、民间彝药人员开展彝医药知识培训，为彝医师考核认定奠定基础。 
2.对医疗机构中彝医药人员开展已发布的230个彝医名词术语、4个彝医治疗技术、2个彝医保健技术推广使用开展培训。</t>
  </si>
  <si>
    <t>开展彝医医师资格考核认定完成率</t>
  </si>
  <si>
    <t>100</t>
  </si>
  <si>
    <t>%</t>
  </si>
  <si>
    <t>开展彝医医师资格考核认定</t>
  </si>
  <si>
    <t>效益指标</t>
  </si>
  <si>
    <t>社会效益</t>
  </si>
  <si>
    <t>提高中彝医药知识宣传和普及率</t>
  </si>
  <si>
    <t>80</t>
  </si>
  <si>
    <t>提高中彝医药知识宣传和普及</t>
  </si>
  <si>
    <t>满意度指标</t>
  </si>
  <si>
    <t>服务对象满意度</t>
  </si>
  <si>
    <t>90</t>
  </si>
  <si>
    <t>创建2个健康县城，10县市顺利获得国家卫生县（城市）命名，每个县市至少创建1个国家卫生乡镇。2025年做好以下工作：1培训费。举办全州创建国家卫生城镇培训班，约110人（每个县市9人、州级20人），时间3天，300*110*3=9.9万元；邀请国家专家专题培训1至2次，交通费及授课费共6万元。合计15.9万元。2.会议费。召开楚雄州推进健康县城建设暨创建国家卫生城镇总结表彰大会。拟表彰先进集体50个、先进个人100人，牌匾制作费：50*200=1万元，证书制作费：100*30=0.4万元，会场租用费0.6万元；会期2天，食宿费：300*150*2=9万元；召开创建国家卫生城市推进会议和国家技术评估汇报反馈会议各1次，会场租用费0.6*2=1.2万元。合计12.1万元。3.差旅费及公车租用费8万元，对县市和乡镇开展督查和暗访；4.办公经费7万元。其中购买办公用品、档案盒2万元；国家现场评评审相关经费5万元。5.12分钟楚雄州创卫专题汇报片（国家综合评审）5万元。</t>
  </si>
  <si>
    <t>创建健康县城</t>
  </si>
  <si>
    <t>健康环境、健康社会。健康服务、健康人群、健康文化。细胞工程共67项指标</t>
  </si>
  <si>
    <t>创建国家卫生县（城市）</t>
  </si>
  <si>
    <t>七大项45项210项指标</t>
  </si>
  <si>
    <t>创建国家卫生乡镇</t>
  </si>
  <si>
    <t>每个县市至少1个</t>
  </si>
  <si>
    <t>七大项39项153项指标</t>
  </si>
  <si>
    <t>质量指标</t>
  </si>
  <si>
    <t>推进健康县城建设</t>
  </si>
  <si>
    <t>达标</t>
  </si>
  <si>
    <t>定性指标</t>
  </si>
  <si>
    <t>人均预期寿命</t>
  </si>
  <si>
    <t>逐年提高</t>
  </si>
  <si>
    <t>岁</t>
  </si>
  <si>
    <t>人均预期寿命逐年提升</t>
  </si>
  <si>
    <t>居民健康素养水平</t>
  </si>
  <si>
    <t>23或持续提升</t>
  </si>
  <si>
    <t>居民健康素养水平逐年提升</t>
  </si>
  <si>
    <t>群众对卫生状况满意率</t>
  </si>
  <si>
    <t>群众对卫生状况满意率高于90%</t>
  </si>
  <si>
    <t xml:space="preserve">目标1：全州艾滋病疫情保持平稳，继续保持血液无传播状态，母婴传播率降低至2%以下，检测发现率和抗病毒治疗比例达93%以上，治疗病人成功率达93%以上。
目标2：加强项目质量控制和能力建设，保证项目顺利实施。					
</t>
  </si>
  <si>
    <t>感染者检测发现率</t>
  </si>
  <si>
    <t>93</t>
  </si>
  <si>
    <t xml:space="preserve">发现艾滋病感染者人数
</t>
  </si>
  <si>
    <t>抗病毒治疗比例</t>
  </si>
  <si>
    <t xml:space="preserve">治疗病人占累计发现艾滋病感染者人数
</t>
  </si>
  <si>
    <t>抗病毒治疗成功率</t>
  </si>
  <si>
    <t xml:space="preserve">治疗成功占治疗病人人数的比例
</t>
  </si>
  <si>
    <t>艾滋病高危人群检测比例</t>
  </si>
  <si>
    <t xml:space="preserve">艾滋病高危人群检测人数
</t>
  </si>
  <si>
    <t>居民健康水平提高</t>
  </si>
  <si>
    <t>中长期</t>
  </si>
  <si>
    <t xml:space="preserve">居民健康水平提高
</t>
  </si>
  <si>
    <t>可持续影响</t>
  </si>
  <si>
    <t>有效控制艾滋病疫情</t>
  </si>
  <si>
    <t>艾滋病疫情总体下降</t>
  </si>
  <si>
    <t xml:space="preserve">对提供服务满意度
</t>
  </si>
  <si>
    <t xml:space="preserve">积极争取到双一流大学招引一批优秀人才到楚雄州工作，提升全州高素质人才队伍的数量和质量											</t>
  </si>
  <si>
    <t>获补对象数</t>
  </si>
  <si>
    <t>人</t>
  </si>
  <si>
    <t xml:space="preserve">依据《楚雄州2021年优秀青年专业人才专项招引工作方案》《楚雄州2022年优秀青年专业人才专项招引工作方案》及《楚雄州“党政专技人才储备”计划实施细则（试行）》等相关规定及要求。 数据来源于实际招引人数。
</t>
  </si>
  <si>
    <t>获补对象准确率</t>
  </si>
  <si>
    <t xml:space="preserve">依据《楚雄州2021年优秀青年专业人才专项招引工作方案》《楚雄州2022年优秀青年专业人才专项招引工作方案》及《楚雄州“党政专技人才储备”计划实施细则（试行）》等相关规定及要求。   
</t>
  </si>
  <si>
    <t>优青人才各项政策落实率</t>
  </si>
  <si>
    <t xml:space="preserve">根据后期调研和政策执行统计情况
</t>
  </si>
  <si>
    <t>受益对象满意度</t>
  </si>
  <si>
    <t>95</t>
  </si>
  <si>
    <t xml:space="preserve">根据后期受补助人员满意度调查
</t>
  </si>
  <si>
    <t>做好州卫生健康委委机关离退休党支部工作</t>
  </si>
  <si>
    <t>获补助离退休党支部个数</t>
  </si>
  <si>
    <t>1.00</t>
  </si>
  <si>
    <t>1个离退休党支部</t>
  </si>
  <si>
    <t>政策知晓率</t>
  </si>
  <si>
    <t>知晓率</t>
  </si>
  <si>
    <t>收益对象满意度</t>
  </si>
  <si>
    <t>90.00</t>
  </si>
  <si>
    <t>满意度</t>
  </si>
  <si>
    <t>春节期间，由州委、政府等领导带领有关部门负责人，走访慰问春节医护值班人员及疫情指挥部人员，体现党委政府关心关爱春节值班医护人员及疫情指挥部人员。2025年春节走访慰问州级公立医院40名值班医护人员。</t>
  </si>
  <si>
    <t>慰问春节值班医护人员</t>
  </si>
  <si>
    <t>40</t>
  </si>
  <si>
    <t>反映慰问春节值班医护人员</t>
  </si>
  <si>
    <t>经费足额拨付率</t>
  </si>
  <si>
    <t>反映经费足额拨付情况</t>
  </si>
  <si>
    <t>时效指标</t>
  </si>
  <si>
    <t>经费及时拨付率</t>
  </si>
  <si>
    <t>反映经费拨付完成时限情况</t>
  </si>
  <si>
    <t>春节值班到岗率</t>
  </si>
  <si>
    <t>反映通过医护人员春节值班到岗率</t>
  </si>
  <si>
    <t>慰问对象满意度</t>
  </si>
  <si>
    <t>反映春节值班医护人员满意度</t>
  </si>
  <si>
    <t>一是应急指挥平台突发公共卫生事件报告和处置率达100%。
二是卫生高职称评审完成率100%。
三是计划生育手术并发症鉴定完成率100%。
四是完成深化医改工作，外出考察学习、组织培训、调研
五是医师定期考核完成率100%。
六是100%完成医院巡查工作。
七是完成健康产业人才培育工作。</t>
  </si>
  <si>
    <t>召开健康产业会议次数</t>
  </si>
  <si>
    <t>次</t>
  </si>
  <si>
    <t>反映预算部门（单位）组织开展各类会议的总次数。</t>
  </si>
  <si>
    <t>组织健康产业人才培训期数</t>
  </si>
  <si>
    <t>反映预算部门（单位）组织开展各类培训的期数。</t>
  </si>
  <si>
    <t>突发公共卫生事件报告率</t>
  </si>
  <si>
    <t>突发公共卫生事件报告率达100%</t>
  </si>
  <si>
    <t>突发公共卫生事件处置率</t>
  </si>
  <si>
    <t>突发公共卫生事件处置率达100%</t>
  </si>
  <si>
    <t>医师培训和考试完成率</t>
  </si>
  <si>
    <t>医师培训和考试完成率达100%</t>
  </si>
  <si>
    <t>计划生育手术并发症鉴定</t>
  </si>
  <si>
    <t>例</t>
  </si>
  <si>
    <t>完成计划生育手术并发症及病残儿的鉴定工作</t>
  </si>
  <si>
    <t>卫生高级职称评审全年共组织</t>
  </si>
  <si>
    <t>批次</t>
  </si>
  <si>
    <t>卫生高级职称评审全年共组织2批次</t>
  </si>
  <si>
    <t>完成医院巡察工作</t>
  </si>
  <si>
    <t>100%完成楚雄州医院巡查工作</t>
  </si>
  <si>
    <t>完成进一步推进深化医改工作</t>
  </si>
  <si>
    <t>完成中央、省、州2025年进一步推进深化医改工作</t>
  </si>
  <si>
    <t>卫生事务管理完成率</t>
  </si>
  <si>
    <t>完成立项的卫生事务管理工作</t>
  </si>
  <si>
    <t>立项的服务对象满意度</t>
  </si>
  <si>
    <t>计划选拔培养“兴楚医疗卫生人才”不超过10名、建设医疗卫生专家工作室5个。</t>
  </si>
  <si>
    <t>培养“兴楚名医”数量</t>
  </si>
  <si>
    <t>培养“兴楚名医”10名</t>
  </si>
  <si>
    <t xml:space="preserve">支持建设“兴楚名医工作室”数量 </t>
  </si>
  <si>
    <t>支持建设“兴楚名医工作室”3个</t>
  </si>
  <si>
    <t>反映补助政策的宣传效果情况。
政策知晓率=调查中补助政策知晓人数/调查总人数*100%。</t>
  </si>
  <si>
    <t>服务对象满意度不小于95%</t>
  </si>
  <si>
    <t>完成州卫生健康行业组织党委39个功能型党组织下达经费</t>
  </si>
  <si>
    <t>39</t>
  </si>
  <si>
    <t>经济效益</t>
  </si>
  <si>
    <t>州卫生健康行业组织党委39个功能型党组织下达经费</t>
  </si>
  <si>
    <t>2025年我州将积极组织开展医师资格考试相关工作，包括考生网上报名成功后的报名审核，实践技能考试的相关培训，综合笔试一试、二试的考试考场布置、供电保障、网络保障、信号监测、试卷运输和考试考务及监考工作。2024年楚雄考点完成医师资格考试人数1408人，完成助理医师资格考试人数1457人，合计2859人，省对州下拨付考务费334450元。根据《云南省卫生健康委关于继续执行云南省医师资格考试考务费分配比例的批复》（云卫医发〔2020〕37号）文件内容：临床、中医和公卫类别实践技能考务费(219元/人)分配比例为:上缴国家19元/人，考区20元/人，考点(含基地)180元/人，口腔类别实践技能考务费(259元/人)分配比例为:上缴国家19元/人，考区20元/人，考点(含基地)220元/人，综合笔试考务费(64元/单元/人)分配比例为:上缴国家14元/单元/人，考区15元/单元/人，考点35元/单元/人。2025年我州预计审核报名材料2800份，预计审核通过2600人，预计技能免考600人，参加实践技能考试预计2000人，按照20元/人，小计2000x20=4万元，预计参与综合笔试考试一试有2100人，其中执业助理医师1100人，执业医师1000人，按照综合笔试考务费标准，小计1100x70+1000x140=7.7+14=21.7万元；预计参与综合笔试考试二试临床执业助理医师450人，临床执业医师600人，按照综合笔试考务费标准，450x70+600x140=3.15+8.4=11.55万元，此项目合计共需要工作经费4+21.7+11.55=37.25万元。</t>
  </si>
  <si>
    <t>完成医师资格考试人数</t>
  </si>
  <si>
    <t>1300</t>
  </si>
  <si>
    <t>完成助理医师资格考试人数</t>
  </si>
  <si>
    <t>省对州财政下拨考务费</t>
  </si>
  <si>
    <t>&gt;</t>
  </si>
  <si>
    <t>334450</t>
  </si>
  <si>
    <t>元</t>
  </si>
  <si>
    <t>完成2025年全国医师资格考试综合考试相关工作</t>
  </si>
  <si>
    <t>完成2024年全国医师资格考试综合考试</t>
  </si>
  <si>
    <t>考生满意度</t>
  </si>
  <si>
    <t>考生满意情况</t>
  </si>
  <si>
    <t>（一）关于医疗事故技术鉴定费用。一是根据楚雄州物价局和楚雄州财政局《关于转发云南省医疗技术鉴定费和鉴定相关的检验费收费标准的批复》（州价字〔1999〕025号）文件精神，每例医疗事故技术鉴定收费2000元；2025年预计申请25例医疗事故技术鉴定，鉴定费据实随机抽取评审专家，预计：（5人×400元/人+200元）×25场=55000元；人员出差费用预计10000元。2025年州级共需65000元。
（二）关于预防接种异常反应鉴定费用。2021年云南省物价局和云南省财政厅印发《云南省物价局 云南省财政厅关于预防接种异常反应鉴收费标准的通知》（云价收费〔2021〕56号），每例鉴定收费4500元鉴定费。2025年预计申请1例预防接种异常反应鉴定，需1400元。
综合以上，2025年医学类事故鉴定预计需6.64万元。</t>
  </si>
  <si>
    <t>预防接种异常反应鉴定案例数</t>
  </si>
  <si>
    <t>预防接种异常反应鉴定1例</t>
  </si>
  <si>
    <t>医疗事故技术鉴定案例数</t>
  </si>
  <si>
    <t>25</t>
  </si>
  <si>
    <t>医疗事故技术鉴定25场</t>
  </si>
  <si>
    <t>医疗事故技术鉴定鉴定一例收费</t>
  </si>
  <si>
    <t>2000</t>
  </si>
  <si>
    <t>预防接种异常反应鉴定一例收费</t>
  </si>
  <si>
    <t>4500</t>
  </si>
  <si>
    <t>出具医疗事故技术鉴定结果及时率</t>
  </si>
  <si>
    <t>根据《医疗事故处理条例》规定，地市级医学会承担辖区内医疗事故的首次鉴定工作</t>
  </si>
  <si>
    <t>医疗事故鉴定工作时效</t>
  </si>
  <si>
    <t>45</t>
  </si>
  <si>
    <t>天</t>
  </si>
  <si>
    <t>从受理至出具医疗事故技术鉴定报告须在45个工作日内完成</t>
  </si>
  <si>
    <t>出具预防接种异常反应鉴定结果及时率</t>
  </si>
  <si>
    <t>从受理至出具预防接种异常反应鉴定报告须在60个工作日内完成。</t>
  </si>
  <si>
    <t>预防接种异常反应鉴定工作时效</t>
  </si>
  <si>
    <t>60</t>
  </si>
  <si>
    <t>从受理至出具预防接种异常反应鉴定报告须在60个工作日内完成</t>
  </si>
  <si>
    <t>鉴定结果应用率</t>
  </si>
  <si>
    <t>92</t>
  </si>
  <si>
    <t>医患双方医疗纠纷调解使用鉴定结果应用率</t>
  </si>
  <si>
    <t>医患双方满意度</t>
  </si>
  <si>
    <t>鉴定双方满意度</t>
  </si>
  <si>
    <t>受种方、接种方、疫苗生产企业三方满意度</t>
  </si>
  <si>
    <t>继续完成全国卫生专业技术资格、护士执业资格和卫生人才评价3项考试工作，用于3项考试考务培训、考场布置、考试考务协调及监考费等支出。2025年：预计卫生资格考试报名人数4200人，缴费标准：70元/科次，报考科次各自不一样，预计收缴报名费900000；预计护士执业资格考试报名人数1250人，缴费标准：122元/科次，报名费收缴预计152500元；预计卫生人才评价考试人数150人，缴费标准：70元/科次，报考科次各自不一样，报名费收缴预计36000元。</t>
  </si>
  <si>
    <t>预计卫生资格考试报名缴费</t>
  </si>
  <si>
    <t>900000</t>
  </si>
  <si>
    <t>参加卫生资格考试报名缴费</t>
  </si>
  <si>
    <t>预计护士执业资格考试报名缴费</t>
  </si>
  <si>
    <t>152500</t>
  </si>
  <si>
    <t>参加护士执业资格考试报名缴费</t>
  </si>
  <si>
    <t>预计卫生人才评价考试报名缴费</t>
  </si>
  <si>
    <t>36000</t>
  </si>
  <si>
    <t>参加卫生人才评价考试报名缴费</t>
  </si>
  <si>
    <t>完成2025年全国卫生专业技术资格暨护士执业资格考试工作</t>
  </si>
  <si>
    <t>完成3项考试工作</t>
  </si>
  <si>
    <t>2025年预计需224.52万元，其中：
（一）干部保健对象体检费。截止2024年9月，全州共有干部保健对象2000人，其中：男处级干部：1600人；女处级干部350人；男厅级干部：100人；女厅级干部：15人。预计：男处级1600人×1000元=160000元；女处级350人×1100元=385000元；男厅级100人×1200元=120000元；女厅级15人×1300元=19500元。2025年州级共需2124500元。
（二）重点保健对象日常保健费。拟购买实职厅级领导干部医用急救药箱45件，每件1500元，45件×1500元/个=67500元；2.拟更换实职厅级领导干部药箱的药品补充更换30个，每件500元，30个×500元/个=15000元。2025年州级共需8.25万元。
（三）干部保健工作费。用于租用网络信息平台、开展干部健康知识宣传讲座、印制宣传资料等支出。2025年州级共需3.7万元。</t>
  </si>
  <si>
    <t>保障全州干部保健对象经费总人数</t>
  </si>
  <si>
    <t>全州干部健康对象年度健康体检覆盖率</t>
  </si>
  <si>
    <t>确保2025年州干部保健工作正常运转率</t>
  </si>
  <si>
    <t>全州干部保健对象服务满意度</t>
  </si>
  <si>
    <t>2024年争取国家卫生健康发展研究中心指导开展“楚雄州区域健康管护研究与实践项目〞战略合作，进一步加强楚雄州区域健康管护工作，深化“三医”协同改革，强化紧密型县域医共体建设，促进医防融合，切实推动“以治病为中心”向“以人民健康为中心”转变，实现重大慢性病过早死亡率逐年下降，居民健康水平稳步提升。2025年根据《楚雄州区域健康管护研究与实践项目合作合同》、《楚雄州区域健康管护研究与实践项目合作框架协议》继续实施。</t>
  </si>
  <si>
    <t>楚雄州区域健康管护研究与实践项目实施方案</t>
  </si>
  <si>
    <t>出台方案。</t>
  </si>
  <si>
    <t>份</t>
  </si>
  <si>
    <t>出台楚雄州区域健康管护研究与实践项目实施方案并达标。</t>
  </si>
  <si>
    <t>实施方案年内完成率</t>
  </si>
  <si>
    <t>100%</t>
  </si>
  <si>
    <t>实施方案年内完成率达100%。</t>
  </si>
  <si>
    <t>居民健康水平</t>
  </si>
  <si>
    <t>稳步提高</t>
  </si>
  <si>
    <t>实现居民健康水平稳步提升</t>
  </si>
  <si>
    <t>85</t>
  </si>
  <si>
    <t>预算05-3表</t>
  </si>
  <si>
    <t>本单位无此事项内容公开，故此表为空表。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</si>
  <si>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</si>
  <si>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</si>
  <si>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</si>
  <si>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</si>
  <si>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</si>
  <si>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</si>
  <si>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</si>
  <si>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</si>
  <si>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</si>
  <si>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</si>
  <si>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</si>
  <si>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</si>
  <si>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</si>
  <si>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</si>
  <si>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</si>
  <si>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</si>
  <si>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</si>
  <si>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</si>
  <si>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物业管理</t>
  </si>
  <si>
    <t>物业管理服务</t>
  </si>
  <si>
    <t>办公用纸</t>
  </si>
  <si>
    <t>复印纸</t>
  </si>
  <si>
    <t>项</t>
  </si>
  <si>
    <t>机动车保险服务</t>
  </si>
  <si>
    <t>车辆加油、添加燃料服务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</si>
  <si>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</si>
  <si>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</si>
  <si>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</si>
  <si>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</si>
  <si>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</si>
  <si>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</si>
  <si>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</si>
  <si>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</si>
  <si>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</si>
  <si>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</si>
  <si>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</si>
  <si>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</si>
  <si>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</si>
  <si>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B1102 物业管理服务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</si>
  <si>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</si>
  <si>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</si>
  <si>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</si>
  <si>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</si>
  <si>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</si>
  <si>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</si>
  <si>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</si>
  <si>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</si>
  <si>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</si>
  <si>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</si>
  <si>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</si>
  <si>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</si>
  <si>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</si>
  <si>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</si>
  <si>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</si>
  <si>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</si>
  <si>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</si>
  <si>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按照符合政策生育的补助标准，执行好省、州、县一次性生育补贴的预算、执行、结算。云南省符合政策生育的一次性生育补贴：二孩2000元/孩、三孩5000元/孩。</t>
  </si>
  <si>
    <t>符合政策生育的一次性生育补贴人数</t>
  </si>
  <si>
    <t>8474</t>
  </si>
  <si>
    <t>人(户)</t>
  </si>
  <si>
    <t>一次性生育补贴人数</t>
  </si>
  <si>
    <t>符合政策生育的二孩一次性生育补贴标准</t>
  </si>
  <si>
    <t>元/户</t>
  </si>
  <si>
    <t>一次性生育补贴标准</t>
  </si>
  <si>
    <t>符合政策生育的三孩一次性生育补贴标准</t>
  </si>
  <si>
    <t>5000</t>
  </si>
  <si>
    <t>符合申报条件对象覆盖率</t>
  </si>
  <si>
    <t>98</t>
  </si>
  <si>
    <t>服务对象满意度指标</t>
  </si>
  <si>
    <t>农村独生子女及双女绝育户家庭意外伤害保险119768户×10元=119.77万元（自2015年起，农村独生子女及双女绝育户家庭意外伤害保险保费全部由州、县市财政和保险公司承担，保费每份30元，承担比例为：州财政10元，县市财政15元，保险公司5元）；农村独生子女死亡和伤残家庭父母意外伤害保险49岁至65岁（不含）1504人×30元=4.52万元（保费每份30元，自2015年起全额由州级财政承担）；农村独生子女死亡和伤残65岁（含）以上1472人×20元=2.94万元（保费每份20元，自2015年起全额由州级财政承担）。2024年州级配套分配到十县市共需127.23万元。</t>
  </si>
  <si>
    <t>农村独生子女及双女绝育户家庭对象数</t>
  </si>
  <si>
    <t>119768户</t>
  </si>
  <si>
    <t>119768户×10元=119.77万元</t>
  </si>
  <si>
    <t>伤残65岁（含）获补对象数</t>
  </si>
  <si>
    <t>1472人</t>
  </si>
  <si>
    <t>1472人×20元=2.94万元</t>
  </si>
  <si>
    <t>农村独生子女死亡和伤残家庭父母意外伤害保险49岁至65岁（不含）</t>
  </si>
  <si>
    <t>1504人</t>
  </si>
  <si>
    <t>1504人×30元=4.52万元</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</si>
  <si>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</si>
  <si>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</si>
  <si>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</si>
  <si>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</si>
  <si>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</si>
  <si>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</si>
  <si>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</si>
  <si>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</si>
  <si>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</si>
  <si>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社会效益指标</t>
  </si>
  <si>
    <t>反映补助政策的宣传效果情况。
政策知晓率=调查中补助政策知晓人数/调查总人数*100%</t>
  </si>
  <si>
    <t>反映获补助受益对象的满意程度。</t>
  </si>
  <si>
    <t>执行省、州确定标准，资金按时、足额到位。完成落实楚雄州在岗村级计划生育宣传员生活补助和完成独生子女保健费的发放。完成落实楚雄州在岗村级计划生育宣传员生活补助和完成独生子女保健费的发放。一、村级计生宣传员生活补助172.37万元，根据2003年州财政局、州人事局和州计生委联发的《关于配备计划生育宣传员有关问题的通知》（楚财教[2003]5号），全州村级计划生育宣传员1191人,州级财政每人每月补助120元,2024年1197人，州级共需172.37万元。计划生育宣传员补助1197人*120元/人/*12=1723680元；                                                                                  二、独生子女保健费70万元，按《云南省人口与计划生育条例》（2016年3月31日云南省第十二届人民代表大会党务委员 会第二十六次会议通过）第四章第二十四条第（一）规定“从领证之月起到子女14周岁，每月领取不低于10元的独生子女保健费。2024年121544人，州级共需70.00万元。独生子女保健费补助人数121544人*5.76元/人/年=70万元</t>
  </si>
  <si>
    <t>计划生育宣传员补助人数</t>
  </si>
  <si>
    <t>1197</t>
  </si>
  <si>
    <t>独生子女保健费发放补助人数</t>
  </si>
  <si>
    <t>121544</t>
  </si>
  <si>
    <t>计划生育宣传员补助标准</t>
  </si>
  <si>
    <t>120</t>
  </si>
  <si>
    <t>元/人*月</t>
  </si>
  <si>
    <t>独生子女保健费发放补助标准</t>
  </si>
  <si>
    <t>5.76</t>
  </si>
  <si>
    <t>计划生育宣传员补助保障率</t>
  </si>
  <si>
    <t>按照人数核发资金</t>
  </si>
  <si>
    <t>独生子女保健费补助保障率</t>
  </si>
  <si>
    <t>补助对象满意度</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</si>
  <si>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3.保持重点地方病防治措施全面落实。开展职业病防治，最大限度地保护放射人员、患者和公众的健康权益。推进妇幼健康、健康素养促进、医养结合和老年人健康服务、卫生应急等方面工作。 
基本公共卫生服务项目补助资金实行财政“共同筹资、分级承担”，按241.67万人口人均94元,中央80%、省级14%，州县6%测算,州县配套按三种类别县计算，2024年州级共需606.29万元。</t>
  </si>
  <si>
    <t>适龄儿童国家免疫规划疫苗接种率</t>
  </si>
  <si>
    <t>适龄儿童国家免疫规划疫苗接种</t>
  </si>
  <si>
    <t>7岁以下儿童健康管理率</t>
  </si>
  <si>
    <t>7岁以下儿童提供健康管理服务</t>
  </si>
  <si>
    <t>0-6岁儿童眼保健和视力检查覆盖率</t>
  </si>
  <si>
    <t>0-6岁提供儿童眼保健和视力检查健康管理服务</t>
  </si>
  <si>
    <t>孕产妇系统管理率</t>
  </si>
  <si>
    <t>孕产妇提供健康管理服务</t>
  </si>
  <si>
    <t>3岁以下儿童系统管理率</t>
  </si>
  <si>
    <t>3岁以下儿童提供健康管理服务</t>
  </si>
  <si>
    <t>高血压患者管理人数（万人）</t>
  </si>
  <si>
    <t>199800</t>
  </si>
  <si>
    <t>为高血压患者提供健康管理服务</t>
  </si>
  <si>
    <t>2型糖尿病患者管理人数（万人）</t>
  </si>
  <si>
    <t>40400</t>
  </si>
  <si>
    <t>2型糖尿病患者提供健康管理服务</t>
  </si>
  <si>
    <t>老年人中医药健康管理率</t>
  </si>
  <si>
    <t>70</t>
  </si>
  <si>
    <t>为老年人提供中医药健康管理服务</t>
  </si>
  <si>
    <t>肺结核患者管理率</t>
  </si>
  <si>
    <t>为肺结核患者提供健康管理服务</t>
  </si>
  <si>
    <t>社区在册居家严重精神障碍患者
健康管理率</t>
  </si>
  <si>
    <t>社区在册居家严重精神障碍患者提供健康管理服务</t>
  </si>
  <si>
    <t>儿童中医药健康管理率</t>
  </si>
  <si>
    <t>77</t>
  </si>
  <si>
    <t>提供儿童中医药健康管理服务</t>
  </si>
  <si>
    <t>卫生监督协管各专业每年巡查（访）2次完成率</t>
  </si>
  <si>
    <t>卫生监督协管各专业每年巡查</t>
  </si>
  <si>
    <t>脱贫地区儿童营养改善项目重点县覆盖率</t>
  </si>
  <si>
    <t>脱贫地区儿童营养改善项目</t>
  </si>
  <si>
    <t>适龄妇女“两癌”检查目标人群覆盖率</t>
  </si>
  <si>
    <t>50</t>
  </si>
  <si>
    <t>开展适龄妇女“两癌”检查工作</t>
  </si>
  <si>
    <t>孕前优生健康检查率</t>
  </si>
  <si>
    <t>开展孕前优生健康检查</t>
  </si>
  <si>
    <t>农村妇女增补叶酸服用率</t>
  </si>
  <si>
    <t>开展农村妇女增补叶酸服用项目</t>
  </si>
  <si>
    <t>营养包发放任务完成率</t>
  </si>
  <si>
    <t>开展营养包发放项目</t>
  </si>
  <si>
    <t>地中海贫血筛查任务完成率</t>
  </si>
  <si>
    <t>开展地中海贫血筛查项目</t>
  </si>
  <si>
    <t>地中海贫血基因检测率</t>
  </si>
  <si>
    <t>开展地中海贫血基因检测项目</t>
  </si>
  <si>
    <t>新生儿遗传代谢病性疾病筛查率</t>
  </si>
  <si>
    <t>开展新生儿遗传代谢病性疾病筛查项目</t>
  </si>
  <si>
    <t>新生儿听力筛查率</t>
  </si>
  <si>
    <t>96</t>
  </si>
  <si>
    <t>新生儿听力筛查</t>
  </si>
  <si>
    <t>孕妇产前筛查率</t>
  </si>
  <si>
    <t>孕妇产前筛查</t>
  </si>
  <si>
    <t>孕产妇死亡率</t>
  </si>
  <si>
    <t>13/10万</t>
  </si>
  <si>
    <t>提供健康管理服务，降低孕产妇死亡率</t>
  </si>
  <si>
    <t>婴儿死亡率</t>
  </si>
  <si>
    <t>4/‰</t>
  </si>
  <si>
    <t>提供健康管理服务，降低婴儿死亡率</t>
  </si>
  <si>
    <t>试点县社区健康干预覆盖率</t>
  </si>
  <si>
    <t>75</t>
  </si>
  <si>
    <t>试点县社区健康干预覆盖</t>
  </si>
  <si>
    <t>试点社区健康干预人数（人）</t>
  </si>
  <si>
    <t>试点社区健康干预</t>
  </si>
  <si>
    <t>65岁及以上老年人医养结合服务率</t>
  </si>
  <si>
    <t>65岁及以上老年人医养结合服务</t>
  </si>
  <si>
    <t>65岁以上失能老年人健康服务率</t>
  </si>
  <si>
    <t>65岁以上失能老年人健康服务</t>
  </si>
  <si>
    <t>居民规范化电子健康档案覆盖率</t>
  </si>
  <si>
    <t>62</t>
  </si>
  <si>
    <t>居民规范化电子健康档案</t>
  </si>
  <si>
    <t>高血压患者基层规范管理服务率</t>
  </si>
  <si>
    <t>高血压患者基层规范管理服</t>
  </si>
  <si>
    <t>2型糖尿病患者基层规范管理服务率</t>
  </si>
  <si>
    <t>2型糖尿病患者基层规范管理服务</t>
  </si>
  <si>
    <t>65岁以上老年人城乡社区规范健康管理服务率</t>
  </si>
  <si>
    <t>65岁以上老年人城乡社区规范健康管理服务</t>
  </si>
  <si>
    <t>传染病和突发公共卫生事件报告及时率</t>
  </si>
  <si>
    <t>传染病和突发公共卫生事件及时报告</t>
  </si>
  <si>
    <t>省级卫生乡镇比例</t>
  </si>
  <si>
    <t>开展省级卫生乡镇创建活动</t>
  </si>
  <si>
    <t>服务对象满意度不断提高</t>
  </si>
  <si>
    <t>目标：1、调整完善计划生育投入机制、支持建立较为完善的计划生育服务管理制度和家庭发展支持体现，实施农村计划生育家庭奖励制度、特别扶助制度，解决农村独生子女家庭的养老问题，缓解计生困难家庭在生产、生活、医疗和养老等方面的特殊困难，探索加大对“失独”家庭进行有益保障制度，提升人口素质和促进人口均衡发展。2、对应享受农村部分计划生育家庭居民医保个人参保费用补助政策的人员全部进行资格认定，建立并完善基本信息档案，做到及时足额发放奖励和扶助金额。</t>
  </si>
  <si>
    <t>部分计划生育家庭城乡居民基本医疗保险个人参保补助对象数</t>
  </si>
  <si>
    <t>207136</t>
  </si>
  <si>
    <t>部分计划生育家庭城乡居民基本医疗保险个人参保费用补助</t>
  </si>
  <si>
    <t>补助标准兑现准确率</t>
  </si>
  <si>
    <t>补助对象按标准兑现准确</t>
  </si>
  <si>
    <t>符合申报条件对象知晓率</t>
  </si>
  <si>
    <t>符合申报条件对象政策知晓率</t>
  </si>
  <si>
    <t>目标：1、调整完善计划生育投入机制、支持建立较为完善的计划生育服务管理制度和家庭发展支持体现，缓解计生困难家庭在生产、生活、医疗和养老等方面的特殊困难，探索加大对“失独”家庭进行有益保障制度，提升人口素质和促进人口均衡发展。2、对应享受“一次性抚慰金”政策的人员全部进行资格认定，建立并完善基本信息档案，做到及时足额发放奖励和扶助金额。3、按时足额发放失独家庭抚慰金。</t>
  </si>
  <si>
    <t>失独家庭一次性抚慰金</t>
  </si>
  <si>
    <t>145</t>
  </si>
  <si>
    <t>失独家庭一次性抚慰金补助标准</t>
  </si>
  <si>
    <t>5000或2500</t>
  </si>
  <si>
    <t>元/人</t>
  </si>
  <si>
    <t>补助对象按标准兑现准确率</t>
  </si>
  <si>
    <t>资金发放到位率</t>
  </si>
  <si>
    <t>符合条件申报对象资金发放到位率</t>
  </si>
  <si>
    <t>符合申报条件对象资格认定</t>
  </si>
  <si>
    <t>目标人群政策知晓率</t>
  </si>
  <si>
    <t>符合申报条件对象对政策的知晓率</t>
  </si>
  <si>
    <t>目标：1、调整完善计划生育投入机制、支持建立较为完善的计划生育服务管理制度和家庭发展支持体现，实施农村计划生育家庭奖励制度、特别扶助制度，解决农村独生子女家庭的养老问题，缓解计生困难家庭在生产、生活、医疗和养老等方面的特殊困难，提升人口素质和促进人口均衡发展。2、对应享受城乡部分独生子女全程教育奖学金政策的人员全部进行资格认定，建立并完善基本信息档案，做到及时足额发放奖励和扶助金额。3、按政策落实享受奖学金标准，按时足额发放生活补助。</t>
  </si>
  <si>
    <t>城乡部分独生子女全程教育奖学金</t>
  </si>
  <si>
    <t>8119</t>
  </si>
  <si>
    <t>符合条件的城乡部分独生子女全程教育奖学金补助标准</t>
  </si>
  <si>
    <t>小学学生每人每年160元，初中生每人每年260元；考取高中阶段的学校1000元；考取国民教育全日制大学专科的 1200元；考取国民教育全日制本科2000元。</t>
  </si>
  <si>
    <t>元/年·人</t>
  </si>
  <si>
    <t>城乡部分独生子女全程教育奖学金补助标准</t>
  </si>
  <si>
    <t>符合条件对象补助兑现准确率</t>
  </si>
  <si>
    <t>符合条件对象资金发放到位</t>
  </si>
  <si>
    <t>按照符合政策生育的补助标准，执行好省、州、县婴幼儿意外保险参险补贴的预算、执行、结算。云南省符合政策生育的一孩二孩三孩婴幼儿意外伤害保险参保补贴50元/人/年。</t>
  </si>
  <si>
    <t>符合政策生育的婴幼儿意外伤害保险参保补贴人数</t>
  </si>
  <si>
    <t>49531</t>
  </si>
  <si>
    <t>婴幼儿意外伤害保险参保补贴人数</t>
  </si>
  <si>
    <t>符合政策生育的婴幼儿意外伤害险参保补贴标准</t>
  </si>
  <si>
    <t>元/人年</t>
  </si>
  <si>
    <t>婴幼儿意外伤害险参保补贴标准</t>
  </si>
  <si>
    <t>成本指标</t>
  </si>
  <si>
    <t>婴幼儿家庭满意度</t>
  </si>
  <si>
    <t>目标：1、调整完善计划生育投入机制、支持建立较为完善的计划生育服务管理制度和家庭发展支持体现，实施农村计划生育家庭奖励制度、特别扶助制度，解决农村独生子女家庭的养老问题，缓解计生困难家庭在生产、生活、医疗和养老等方面的特殊困难，探索加大对“失独”家庭进行有益保障制度，提升人口素质和促进人口均衡发展。2、对应享受特别扶助制度政策的人员全部进行资格认定，建立并完善基本信息档案，做到及时足额发放奖励和扶助金额。根据《财政部 国家卫生健康委关于提高计划生育家庭特别扶助制度扶助标准的通知》（财社〔2022〕49号）、《国家人口计生委 财政部关于实施“三项制度”工作的通知》（国人口发〔2008〕83号）等规定，对符合条件的独生子女死亡家庭每人每月590元，独生子女伤残家庭每人每月460元。</t>
  </si>
  <si>
    <t>（独生子女伤残、死亡）享受计划生育特别扶助金对象数</t>
  </si>
  <si>
    <t>4133</t>
  </si>
  <si>
    <t>按既定政策标注核定享受计划生育特别扶助金（独生子女伤残、死亡）</t>
  </si>
  <si>
    <t>按照符合政策生育的补助标准，执行好省、州、县育儿补助预算、执行、结算。云南省符合政策生育的二孩、三孩育儿补助800元/年/孩。</t>
  </si>
  <si>
    <t>符合政策生育的育儿补助人数</t>
  </si>
  <si>
    <t>21935</t>
  </si>
  <si>
    <t>育儿补助人数</t>
  </si>
  <si>
    <t>符合政策生育的育儿补助标准</t>
  </si>
  <si>
    <t>800</t>
  </si>
  <si>
    <t>育儿补助标准</t>
  </si>
  <si>
    <t>目标1：全州艾滋病疫情保持平稳，继续保持血液无传播状态，母婴传播率降低至2%以下，检测发现率和抗病毒治疗比例达93%以上，治疗病人成功率达93%以上。
目标2：加强项目质量控制和能力建设，保证项目顺利实施。</t>
  </si>
  <si>
    <t xml:space="preserve">发现艾滋病感染者人数
</t>
  </si>
  <si>
    <t xml:space="preserve">治疗病人占累计发现艾滋病感染者人数
</t>
  </si>
  <si>
    <t xml:space="preserve">治疗成功占治疗病人人数的比例
</t>
  </si>
  <si>
    <t xml:space="preserve">艾滋病高危人群检测人数
</t>
  </si>
  <si>
    <t>年</t>
  </si>
  <si>
    <t xml:space="preserve">对提供服务满意度
</t>
  </si>
  <si>
    <t>农村部分计划生育家庭奖励扶助省级财政补助对下资金</t>
  </si>
  <si>
    <t>532300251100003882695</t>
  </si>
  <si>
    <t>目标：1、调整完善计划生育投入机制、支持建立较为完善的计划生育服务管理制度和家庭发展支持体现，实施农村计划生育家庭奖励制度、特别扶助制度，解决农村独生子女家庭的养老问题，缓解计生困难家庭在生产、生活、医疗和养老等方面的特殊困难，探索加大对“失独”家庭进行有益保障制度，提升人口素质和促进人口均衡发展。2、对应享受奖励和扶助（包括“奖励扶助制度”“特别扶助制度”“一次性抚慰金””奖学金“”独生子女保健费““农村部分计划生育家庭居民医保个人参保费用支助”政策的人员全部进行资格认定，建立并完善基本信息档案，做到及时足额发放奖励和扶助金额。3、按政策落实村级计生宣传员的待遇，按时足额发放生活补助。2025年预算农村部分计划生育家庭奖励扶助28146人，其中独子14409×960元=13832640元、独女13737人×1080元=14835960元、无子女0人。</t>
  </si>
  <si>
    <t>享受农村部分计划生育家庭奖励扶</t>
  </si>
  <si>
    <t>28146</t>
  </si>
  <si>
    <t>万人</t>
  </si>
  <si>
    <t>反映享受农村部分计划生育家庭奖励扶助制度的人数。</t>
  </si>
  <si>
    <t>反映补助资金准确发放的情况。
补助兑现准确率=补助兑付额/应付额*100%</t>
  </si>
  <si>
    <t>补助对象认定准确率</t>
  </si>
  <si>
    <t>反映补助对象认定的准确性。
补助对象认定准确率=抽检符合标准的补助对象数/抽检实际补助对象数*100%</t>
  </si>
  <si>
    <t>奖励扶助资金发放及时率</t>
  </si>
  <si>
    <t>反映发放单位及时发放补助资金的情况。
补助发放及时率=在时限内发放资金/应发放资金*100%</t>
  </si>
  <si>
    <t>符合条件申报对象覆盖率</t>
  </si>
  <si>
    <t>反映符合条件申报对象的覆盖情况。
符合条件申报对象覆盖率=申报批准奖扶人数/符合条件享受奖扶的人数*100%</t>
  </si>
  <si>
    <t>反映政策的宣传效果。
政策知晓率=调查中政策知晓人数/调查总人数*100%</t>
  </si>
  <si>
    <t>补助扶助对象满意度</t>
  </si>
  <si>
    <t>反映补助扶助对象的满意度情况。</t>
  </si>
  <si>
    <t>1.保证所有政府办基层医疗卫生机构实施国家基本药物制度，推进综合改革顺利进行。
2.对实施国家基本药物制度的村卫生室给予补助，支持国家基本药物制度在村卫生室顺利实施。 
楚政办通[2010]125号规定，实施基本药物制度“零差率”销售补助州级按照每平方公里50元和每人0.5元补助。面积29258平方公里，按2021年人口241.67万人，241.67*0.5+29258*50=267.18万元。2024年州级共需267.18万元。</t>
  </si>
  <si>
    <t>政府办基层医疗卫生机构实施基本药物制度覆盖率</t>
  </si>
  <si>
    <t>所有政府办基层医疗卫生机构实施国家基本药物制度</t>
  </si>
  <si>
    <t>村卫生室实施基本药物制度覆盖率</t>
  </si>
  <si>
    <t>国家基本药物制度在村卫生室顺利实施</t>
  </si>
  <si>
    <t>基层医疗卫生机构“优质服务基层行”活动开展评价机构数比例</t>
  </si>
  <si>
    <t>开展基层医疗卫生机构“优质服务基层行”活动</t>
  </si>
  <si>
    <t>中心卫生院达到省级甲等标准</t>
  </si>
  <si>
    <t>开展省级甲等创等活动</t>
  </si>
  <si>
    <t>国家基本药物制度在基层持续实施</t>
  </si>
  <si>
    <t>国家基本药物制度在基层实施</t>
  </si>
  <si>
    <t>对基本药物制度补助满意度</t>
  </si>
  <si>
    <t>开展基本药物制度补助满意度</t>
  </si>
  <si>
    <t>根据《关于印发云南省巩固拓展健康扶贫成果通乡村振兴有效衔接实施方案的通知》（云卫财务发〔2021〕78号）、《楚雄州人民政府办公室关于印发楚雄州医疗卫生领域财政事权和支出责任划分改革实施方案的通知》（楚政办通〔2021〕35号文件。脱贫人口家庭医生签约服务个人需缴纳的12元由财政承担，省财政补助70%，州县30%测算，财政承担部分按照楚政通〔2013〕62号文件规定执行，按131822人计算，2024年州级共需21.69万元。</t>
  </si>
  <si>
    <t>已脱贫人口和农村低收入人群高血压患者签约率</t>
  </si>
  <si>
    <t>99</t>
  </si>
  <si>
    <t>对已脱贫人口和农村低收入人群患高血压患者进行家庭医生签约服务</t>
  </si>
  <si>
    <t>已脱贫人口和农村低收入群糖尿病患者签约率</t>
  </si>
  <si>
    <t>对已脱贫人口和农村低收入人群患糖尿病患者进行家庭医生签约服务</t>
  </si>
  <si>
    <t>已脱贫人口和农村低收入口受益人数（万人）</t>
  </si>
  <si>
    <t>12.5634</t>
  </si>
  <si>
    <t>万人次</t>
  </si>
  <si>
    <t>对已脱贫人口和农村低收入人群中4类重点人群和患4种慢病进行家庭医生签约服务</t>
  </si>
  <si>
    <t>已签约高血压、糖尿病患者规范管理率</t>
  </si>
  <si>
    <t>88</t>
  </si>
  <si>
    <t>已签约高血压、糖尿病患者规范管理，做到每一度一次随访</t>
  </si>
  <si>
    <t>服务团队考核兑付及时率</t>
  </si>
  <si>
    <t>对签约的服务团队考核及时兑付</t>
  </si>
  <si>
    <t>已脱贫人口和低收入人群家庭医生签约服务制度知晓率</t>
  </si>
  <si>
    <t>已脱贫人口和低收入人群家庭医生签约服务制度大力宣传</t>
  </si>
  <si>
    <t>签约对象满意度</t>
  </si>
  <si>
    <t>签约对象满意度有不断提高</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</si>
  <si>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</si>
  <si>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</si>
  <si>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</si>
  <si>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</si>
  <si>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</si>
  <si>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</si>
  <si>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</si>
  <si>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</si>
  <si>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</si>
  <si>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</si>
  <si>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</si>
  <si>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</si>
  <si>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</si>
  <si>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</si>
  <si>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</si>
  <si>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</si>
  <si>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</si>
  <si>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</si>
  <si>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</si>
  <si>
    <t>下级</t>
  </si>
</sst>
</file>

<file path=xl/styles.xml><?xml version="1.0" encoding="utf-8"?>
<styleSheet xmlns="http://schemas.openxmlformats.org/spreadsheetml/2006/main">
  <numFmts count="9">
    <numFmt numFmtId="44" formatCode="_ &quot;￥&quot;* #,##0.00_ ;_ &quot;￥&quot;* \-#,##0.00_ ;_ &quot;￥&quot;* &quot;-&quot;??_ ;_ @_ "/>
    <numFmt numFmtId="176" formatCode="#,##0;\-#,##0;;@"/>
    <numFmt numFmtId="177" formatCode="hh:mm:ss"/>
    <numFmt numFmtId="42" formatCode="_ &quot;￥&quot;* #,##0_ ;_ &quot;￥&quot;* \-#,##0_ ;_ &quot;￥&quot;* &quot;-&quot;_ ;_ @_ "/>
    <numFmt numFmtId="41" formatCode="_ * #,##0_ ;_ * \-#,##0_ ;_ * &quot;-&quot;_ ;_ @_ "/>
    <numFmt numFmtId="178" formatCode="#,##0.00;\-#,##0.00;;@"/>
    <numFmt numFmtId="179" formatCode="yyyy\-mm\-dd"/>
    <numFmt numFmtId="180" formatCode="yyyy\-mm\-dd\ hh:mm:ss"/>
    <numFmt numFmtId="43" formatCode="_ * #,##0.00_ ;_ * \-#,##0.00_ ;_ * &quot;-&quot;??_ ;_ @_ "/>
  </numFmts>
  <fonts count="43">
    <font>
      <sz val="11"/>
      <color theme="1"/>
      <name val="宋体"/>
      <charset val="134"/>
      <scheme val="minor"/>
    </font>
    <font>
      <sz val="11.25"/>
      <color rgb="FF000000"/>
      <name val="SimSun"/>
      <charset val="134"/>
    </font>
    <font>
      <b/>
      <sz val="21"/>
      <color rgb="FF000000"/>
      <name val="SimSun"/>
      <charset val="134"/>
    </font>
    <font>
      <sz val="9"/>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sz val="9"/>
      <name val="微软雅黑"/>
      <charset val="134"/>
    </font>
    <font>
      <sz val="11"/>
      <color rgb="FFFF00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58">
    <xf numFmtId="0" fontId="0" fillId="0" borderId="0">
      <alignment vertical="center"/>
    </xf>
    <xf numFmtId="176" fontId="9" fillId="0" borderId="1">
      <alignment horizontal="right" vertical="center"/>
    </xf>
    <xf numFmtId="177" fontId="9" fillId="0" borderId="1">
      <alignment horizontal="right" vertical="center"/>
    </xf>
    <xf numFmtId="178" fontId="9" fillId="0" borderId="1">
      <alignment horizontal="right" vertical="center"/>
    </xf>
    <xf numFmtId="178" fontId="9" fillId="0" borderId="1">
      <alignment horizontal="right" vertical="center"/>
    </xf>
    <xf numFmtId="10" fontId="9" fillId="0" borderId="1">
      <alignment horizontal="right" vertical="center"/>
    </xf>
    <xf numFmtId="180" fontId="9" fillId="0" borderId="1">
      <alignment horizontal="right" vertical="center"/>
    </xf>
    <xf numFmtId="0" fontId="24" fillId="24"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24" fillId="22"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26" fillId="0" borderId="12"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41"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2" fillId="0" borderId="14" applyNumberFormat="false" applyFill="false" applyAlignment="false" applyProtection="false">
      <alignment vertical="center"/>
    </xf>
    <xf numFmtId="179" fontId="9" fillId="0" borderId="1">
      <alignment horizontal="right" vertical="center"/>
    </xf>
    <xf numFmtId="42" fontId="0" fillId="0" borderId="0" applyFont="false" applyFill="false" applyBorder="false" applyAlignment="false" applyProtection="false">
      <alignment vertical="center"/>
    </xf>
    <xf numFmtId="0" fontId="23" fillId="33"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8" fillId="0" borderId="0">
      <alignment vertical="top"/>
      <protection locked="false"/>
    </xf>
    <xf numFmtId="0" fontId="24" fillId="32" borderId="0" applyNumberFormat="false" applyBorder="false" applyAlignment="false" applyProtection="false">
      <alignment vertical="center"/>
    </xf>
    <xf numFmtId="0" fontId="23" fillId="30" borderId="0" applyNumberFormat="false" applyBorder="false" applyAlignment="false" applyProtection="false">
      <alignment vertical="center"/>
    </xf>
    <xf numFmtId="0" fontId="40" fillId="0" borderId="14" applyNumberFormat="false" applyFill="false" applyAlignment="false" applyProtection="false">
      <alignment vertical="center"/>
    </xf>
    <xf numFmtId="49" fontId="9" fillId="0" borderId="1">
      <alignment horizontal="left" vertical="center" wrapText="true"/>
    </xf>
    <xf numFmtId="0" fontId="36" fillId="0" borderId="0" applyNumberFormat="false" applyFill="false" applyBorder="false" applyAlignment="false" applyProtection="false">
      <alignment vertical="center"/>
    </xf>
    <xf numFmtId="0" fontId="24"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4" fillId="25" borderId="0" applyNumberFormat="false" applyBorder="false" applyAlignment="false" applyProtection="false">
      <alignment vertical="center"/>
    </xf>
    <xf numFmtId="0" fontId="37" fillId="17" borderId="11" applyNumberFormat="false" applyAlignment="false" applyProtection="false">
      <alignment vertical="center"/>
    </xf>
    <xf numFmtId="0" fontId="3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3" fillId="31"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0" fontId="32" fillId="14" borderId="11" applyNumberFormat="false" applyAlignment="false" applyProtection="false">
      <alignment vertical="center"/>
    </xf>
    <xf numFmtId="0" fontId="33" fillId="17" borderId="13" applyNumberFormat="false" applyAlignment="false" applyProtection="false">
      <alignment vertical="center"/>
    </xf>
    <xf numFmtId="0" fontId="31" fillId="13" borderId="10" applyNumberFormat="false" applyAlignment="false" applyProtection="false">
      <alignment vertical="center"/>
    </xf>
    <xf numFmtId="0" fontId="29" fillId="0" borderId="9" applyNumberFormat="false" applyFill="false" applyAlignment="false" applyProtection="false">
      <alignment vertical="center"/>
    </xf>
    <xf numFmtId="0" fontId="23" fillId="11"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0" fillId="10" borderId="8" applyNumberFormat="false" applyFont="false" applyAlignment="false" applyProtection="false">
      <alignment vertical="center"/>
    </xf>
    <xf numFmtId="0" fontId="28" fillId="0" borderId="0" applyNumberFormat="false" applyFill="false" applyBorder="false" applyAlignment="false" applyProtection="false">
      <alignment vertical="center"/>
    </xf>
    <xf numFmtId="0" fontId="27" fillId="9"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0" fontId="23" fillId="3" borderId="0" applyNumberFormat="false" applyBorder="false" applyAlignment="false" applyProtection="false">
      <alignment vertical="center"/>
    </xf>
  </cellStyleXfs>
  <cellXfs count="85">
    <xf numFmtId="0" fontId="0" fillId="0" borderId="0" xfId="0" applyFont="true">
      <alignment vertical="center"/>
    </xf>
    <xf numFmtId="49" fontId="1" fillId="0" borderId="0" xfId="28" applyNumberFormat="true" applyFont="true" applyBorder="true">
      <alignment horizontal="left" vertical="center" wrapText="true"/>
    </xf>
    <xf numFmtId="49" fontId="2" fillId="0" borderId="0" xfId="0" applyNumberFormat="true" applyFont="true" applyBorder="true" applyAlignment="true">
      <alignment horizontal="center" vertical="center" wrapText="true"/>
    </xf>
    <xf numFmtId="49" fontId="3" fillId="0" borderId="0" xfId="0" applyNumberFormat="true" applyFont="true" applyBorder="true" applyAlignment="true">
      <alignment horizontal="left" vertical="center" wrapText="true"/>
    </xf>
    <xf numFmtId="49" fontId="3" fillId="0" borderId="1" xfId="28" applyNumberFormat="true" applyFont="true" applyBorder="true" applyAlignment="true">
      <alignment horizontal="center" vertical="center" wrapText="true"/>
    </xf>
    <xf numFmtId="0" fontId="4" fillId="2" borderId="1" xfId="0" applyFont="true" applyFill="true" applyBorder="true" applyAlignment="true" applyProtection="true">
      <alignment horizontal="center" vertical="center"/>
      <protection locked="false"/>
    </xf>
    <xf numFmtId="49" fontId="5" fillId="0" borderId="1" xfId="28" applyNumberFormat="true" applyFont="true" applyBorder="true">
      <alignment horizontal="left" vertical="center" wrapText="true"/>
    </xf>
    <xf numFmtId="49" fontId="5" fillId="0" borderId="1" xfId="28" applyNumberFormat="true" applyFont="true" applyBorder="true" applyAlignment="true">
      <alignment horizontal="center" vertical="center" wrapText="true"/>
    </xf>
    <xf numFmtId="49" fontId="3" fillId="0" borderId="0" xfId="0" applyNumberFormat="true" applyFont="true" applyBorder="true" applyAlignment="true">
      <alignment horizontal="right" vertical="center" wrapText="true"/>
    </xf>
    <xf numFmtId="178" fontId="6" fillId="0" borderId="1" xfId="3" applyNumberFormat="true" applyFont="true" applyBorder="true">
      <alignment horizontal="right" vertical="center"/>
    </xf>
    <xf numFmtId="49" fontId="3" fillId="0" borderId="0" xfId="28" applyNumberFormat="true" applyFont="true" applyBorder="true">
      <alignment horizontal="left" vertical="center" wrapText="true"/>
    </xf>
    <xf numFmtId="49" fontId="2" fillId="0" borderId="0" xfId="28" applyNumberFormat="true" applyFont="true" applyBorder="true" applyAlignment="true">
      <alignment horizontal="center" vertical="center" wrapText="true"/>
    </xf>
    <xf numFmtId="0" fontId="4" fillId="0" borderId="1" xfId="0" applyFont="true" applyBorder="true" applyAlignment="true">
      <alignment horizontal="center" vertical="center"/>
    </xf>
    <xf numFmtId="3" fontId="4" fillId="0" borderId="1" xfId="0" applyNumberFormat="true" applyFont="true" applyBorder="true" applyAlignment="true">
      <alignment horizontal="center" vertical="center"/>
    </xf>
    <xf numFmtId="49" fontId="3" fillId="0" borderId="0" xfId="28" applyNumberFormat="true" applyFont="true" applyBorder="true" applyAlignment="true">
      <alignment horizontal="right" vertical="center" wrapText="true"/>
    </xf>
    <xf numFmtId="49" fontId="3" fillId="0" borderId="0" xfId="28"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178" fontId="6" fillId="0" borderId="1" xfId="3" applyNumberFormat="true" applyFont="true" applyBorder="true" applyAlignment="true">
      <alignment horizontal="right" vertical="center" wrapText="true"/>
    </xf>
    <xf numFmtId="178" fontId="5" fillId="0" borderId="1" xfId="3" applyNumberFormat="true" applyFont="true" applyBorder="true">
      <alignment horizontal="right" vertical="center"/>
    </xf>
    <xf numFmtId="49" fontId="5" fillId="0" borderId="0" xfId="28" applyNumberFormat="true" applyFont="true" applyBorder="true">
      <alignment horizontal="left" vertical="center" wrapText="true"/>
    </xf>
    <xf numFmtId="49" fontId="7" fillId="0" borderId="0" xfId="28" applyNumberFormat="true" applyFont="true" applyBorder="true" applyAlignment="true">
      <alignment horizontal="center" vertical="center" wrapText="true"/>
    </xf>
    <xf numFmtId="0" fontId="4" fillId="0" borderId="1" xfId="0" applyFont="true" applyBorder="true" applyAlignment="true" applyProtection="true">
      <alignment horizontal="center" vertical="center"/>
      <protection locked="false"/>
    </xf>
    <xf numFmtId="49" fontId="3" fillId="0" borderId="1" xfId="28" applyNumberFormat="true" applyFont="true" applyBorder="true">
      <alignment horizontal="left" vertical="center" wrapText="true"/>
    </xf>
    <xf numFmtId="49" fontId="5" fillId="0" borderId="0" xfId="28" applyNumberFormat="true" applyFont="true" applyBorder="true" applyAlignment="true">
      <alignment horizontal="right" vertical="center" wrapText="true"/>
    </xf>
    <xf numFmtId="0" fontId="8" fillId="0" borderId="1" xfId="0" applyFont="true" applyBorder="true" applyAlignment="true">
      <alignment horizontal="center" vertical="center"/>
    </xf>
    <xf numFmtId="0" fontId="8" fillId="0" borderId="2" xfId="0" applyFont="true" applyBorder="true" applyAlignment="true">
      <alignment horizontal="center" vertical="center"/>
    </xf>
    <xf numFmtId="49" fontId="9" fillId="0" borderId="0" xfId="28" applyNumberFormat="true" applyFont="true" applyBorder="true">
      <alignment horizontal="left" vertical="center" wrapText="true"/>
    </xf>
    <xf numFmtId="49" fontId="10" fillId="0" borderId="0" xfId="28" applyNumberFormat="true" applyFont="true" applyBorder="true" applyAlignment="true">
      <alignment horizontal="center" vertical="center" wrapText="true"/>
    </xf>
    <xf numFmtId="49" fontId="11" fillId="0" borderId="0" xfId="28" applyNumberFormat="true" applyFont="true" applyBorder="true">
      <alignment horizontal="left" vertical="center" wrapText="true"/>
    </xf>
    <xf numFmtId="49" fontId="11" fillId="0" borderId="1" xfId="0" applyNumberFormat="true" applyFont="true" applyBorder="true" applyAlignment="true">
      <alignment horizontal="center" vertical="center" wrapText="true"/>
    </xf>
    <xf numFmtId="0" fontId="12" fillId="0" borderId="1" xfId="0" applyFont="true" applyBorder="true" applyAlignment="true">
      <alignment horizontal="center" vertical="center"/>
    </xf>
    <xf numFmtId="49" fontId="13" fillId="0" borderId="1" xfId="0" applyNumberFormat="true" applyFont="true" applyBorder="true" applyAlignment="true">
      <alignment horizontal="left" vertical="center" wrapText="true"/>
    </xf>
    <xf numFmtId="49" fontId="13" fillId="0" borderId="1" xfId="0" applyNumberFormat="true" applyFont="true" applyBorder="true" applyAlignment="true">
      <alignment horizontal="center" vertical="center" wrapText="true"/>
    </xf>
    <xf numFmtId="178" fontId="14" fillId="0" borderId="1" xfId="3" applyNumberFormat="true" applyFont="true" applyBorder="true">
      <alignment horizontal="right" vertical="center"/>
    </xf>
    <xf numFmtId="49" fontId="9" fillId="0" borderId="0" xfId="28" applyNumberFormat="true" applyFont="true" applyBorder="true" applyAlignment="true">
      <alignment horizontal="right" vertical="center" wrapText="true"/>
    </xf>
    <xf numFmtId="49" fontId="15" fillId="0" borderId="1" xfId="28" applyNumberFormat="true" applyFont="true" applyBorder="true" applyAlignment="true">
      <alignment horizontal="center" vertical="center" wrapText="true"/>
    </xf>
    <xf numFmtId="176" fontId="15" fillId="0" borderId="1" xfId="0" applyNumberFormat="true" applyFont="true" applyBorder="true" applyAlignment="true">
      <alignment horizontal="center" vertical="center"/>
    </xf>
    <xf numFmtId="49" fontId="15" fillId="0" borderId="1" xfId="0" applyNumberFormat="true" applyFont="true" applyBorder="true" applyAlignment="true">
      <alignment horizontal="left" vertical="center" wrapText="true"/>
    </xf>
    <xf numFmtId="49" fontId="15" fillId="0" borderId="1" xfId="0" applyNumberFormat="true" applyFont="true" applyBorder="true" applyAlignment="true">
      <alignment horizontal="center" vertical="center" wrapText="true"/>
    </xf>
    <xf numFmtId="178" fontId="6" fillId="0" borderId="1" xfId="0" applyNumberFormat="true" applyFont="true" applyBorder="true" applyAlignment="true">
      <alignment horizontal="right" vertical="center"/>
    </xf>
    <xf numFmtId="49" fontId="15" fillId="0" borderId="0" xfId="28" applyNumberFormat="true" applyFont="true" applyBorder="true" applyAlignment="true">
      <alignment horizontal="right" vertical="center" wrapText="true"/>
    </xf>
    <xf numFmtId="49" fontId="4" fillId="0" borderId="1" xfId="0" applyNumberFormat="true" applyFont="true" applyBorder="true" applyAlignment="true">
      <alignment horizontal="center" vertical="center"/>
    </xf>
    <xf numFmtId="0" fontId="8" fillId="0" borderId="0" xfId="0" applyFont="true" applyBorder="true" applyAlignment="true">
      <alignment horizontal="center" vertical="center"/>
    </xf>
    <xf numFmtId="49" fontId="16" fillId="0" borderId="1" xfId="28" applyNumberFormat="true" applyFont="true" applyBorder="true" applyAlignment="true">
      <alignment horizontal="center" vertical="center" wrapText="true"/>
    </xf>
    <xf numFmtId="0" fontId="17" fillId="0" borderId="1" xfId="0" applyFont="true" applyBorder="true" applyAlignment="true">
      <alignment horizontal="center" vertical="center"/>
    </xf>
    <xf numFmtId="0" fontId="17" fillId="0" borderId="1" xfId="0" applyFont="true" applyBorder="true" applyAlignment="true">
      <alignment horizontal="center" vertical="center" wrapText="true"/>
    </xf>
    <xf numFmtId="0" fontId="17" fillId="0" borderId="1" xfId="0" applyFont="true" applyBorder="true" applyAlignment="true">
      <alignment vertical="center" wrapText="true"/>
    </xf>
    <xf numFmtId="0" fontId="17" fillId="0" borderId="1" xfId="0" applyFont="true" applyBorder="true" applyAlignment="true">
      <alignment horizontal="left" vertical="center" wrapText="true"/>
    </xf>
    <xf numFmtId="0" fontId="4" fillId="0" borderId="0" xfId="0" applyFont="true" applyBorder="true" applyAlignment="true" applyProtection="true">
      <alignment horizontal="center" vertical="center"/>
      <protection locked="false"/>
    </xf>
    <xf numFmtId="0" fontId="18" fillId="0" borderId="1" xfId="0" applyFont="true" applyBorder="true" applyAlignment="true">
      <alignment horizontal="center" vertical="center"/>
    </xf>
    <xf numFmtId="0" fontId="18" fillId="0" borderId="1" xfId="0" applyFont="true" applyBorder="true" applyAlignment="true" applyProtection="true">
      <alignment horizontal="center" vertical="center"/>
      <protection locked="false"/>
    </xf>
    <xf numFmtId="0" fontId="0" fillId="0" borderId="0" xfId="0" applyFont="true" applyFill="true" applyAlignment="true" applyProtection="true">
      <alignment vertical="center"/>
    </xf>
    <xf numFmtId="0" fontId="0" fillId="0" borderId="1" xfId="0" applyFont="true" applyBorder="true" applyAlignment="true">
      <alignment horizontal="center" vertical="center"/>
    </xf>
    <xf numFmtId="0" fontId="19" fillId="0" borderId="1" xfId="0" applyFont="true" applyBorder="true" applyAlignment="true">
      <alignment horizontal="center" vertical="center"/>
    </xf>
    <xf numFmtId="0" fontId="15" fillId="0" borderId="0" xfId="0" applyFont="true" applyBorder="true" applyAlignment="true">
      <alignment horizontal="right" vertical="center"/>
    </xf>
    <xf numFmtId="0" fontId="20" fillId="0" borderId="0" xfId="0" applyFont="true" applyBorder="true" applyAlignment="true">
      <alignment horizontal="right"/>
    </xf>
    <xf numFmtId="0" fontId="5" fillId="2" borderId="3" xfId="0" applyFont="true" applyFill="true" applyBorder="true" applyAlignment="true" applyProtection="true">
      <alignment horizontal="center" vertical="center" wrapText="true"/>
      <protection locked="false"/>
    </xf>
    <xf numFmtId="0" fontId="20" fillId="0" borderId="0" xfId="0" applyFont="true" applyBorder="true" applyAlignment="true" applyProtection="true">
      <alignment horizontal="right"/>
      <protection locked="false"/>
    </xf>
    <xf numFmtId="49" fontId="5" fillId="0" borderId="1" xfId="28" applyNumberFormat="true" applyFont="true" applyBorder="true" applyAlignment="true">
      <alignment horizontal="left" vertical="center" wrapText="true" indent="1"/>
    </xf>
    <xf numFmtId="49" fontId="5" fillId="0" borderId="1" xfId="28" applyNumberFormat="true" applyFont="true" applyBorder="true" applyAlignment="true">
      <alignment horizontal="left" vertical="center" wrapText="true" indent="2"/>
    </xf>
    <xf numFmtId="49" fontId="5" fillId="0" borderId="0" xfId="28" applyNumberFormat="true" applyFont="true" applyBorder="true" applyAlignment="true">
      <alignment horizontal="center" vertical="center" wrapText="true"/>
    </xf>
    <xf numFmtId="49" fontId="3" fillId="0" borderId="0"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0" fontId="15" fillId="0" borderId="4" xfId="0" applyFont="true" applyBorder="true" applyAlignment="true" applyProtection="true">
      <alignment vertical="center" wrapText="true"/>
      <protection locked="false"/>
    </xf>
    <xf numFmtId="0" fontId="5" fillId="0" borderId="4" xfId="0" applyFont="true" applyBorder="true" applyAlignment="true" applyProtection="true">
      <alignment vertical="center" wrapText="true"/>
      <protection locked="false"/>
    </xf>
    <xf numFmtId="0" fontId="15" fillId="0" borderId="4" xfId="0" applyFont="true" applyBorder="true" applyAlignment="true">
      <alignment horizontal="left" vertical="center"/>
    </xf>
    <xf numFmtId="0" fontId="5" fillId="0" borderId="4" xfId="0" applyFont="true" applyBorder="true" applyAlignment="true">
      <alignment vertical="center" wrapText="true"/>
    </xf>
    <xf numFmtId="0" fontId="21" fillId="0" borderId="4" xfId="0" applyFont="true" applyBorder="true" applyAlignment="true">
      <alignment horizontal="center" vertical="center"/>
    </xf>
    <xf numFmtId="0" fontId="15" fillId="0" borderId="4" xfId="0" applyFont="true" applyBorder="true" applyAlignment="true">
      <alignment horizontal="left" vertical="center" wrapText="true"/>
    </xf>
    <xf numFmtId="0" fontId="21" fillId="0" borderId="4" xfId="0" applyFont="true" applyBorder="true" applyAlignment="true" applyProtection="true">
      <alignment horizontal="center" vertical="center" wrapText="true"/>
      <protection locked="false"/>
    </xf>
    <xf numFmtId="0" fontId="15" fillId="0" borderId="4" xfId="0" applyFont="true" applyBorder="true" applyAlignment="true" applyProtection="true">
      <alignment horizontal="left" vertical="center" wrapText="true"/>
      <protection locked="false"/>
    </xf>
    <xf numFmtId="4" fontId="6" fillId="0" borderId="4" xfId="0" applyNumberFormat="true" applyFont="true" applyBorder="true" applyAlignment="true" applyProtection="true">
      <alignment horizontal="right" vertical="center"/>
      <protection locked="false"/>
    </xf>
    <xf numFmtId="0" fontId="15" fillId="2" borderId="1" xfId="0" applyFont="true" applyFill="true" applyBorder="true" applyAlignment="true">
      <alignment horizontal="center" vertical="center" wrapText="true"/>
    </xf>
    <xf numFmtId="0" fontId="15" fillId="2" borderId="1" xfId="0" applyFont="true" applyFill="true" applyBorder="true" applyAlignment="true" applyProtection="true">
      <alignment horizontal="center" vertical="center" wrapText="true"/>
      <protection locked="false"/>
    </xf>
    <xf numFmtId="178" fontId="6" fillId="0" borderId="1" xfId="3" applyNumberFormat="true" applyFont="true" applyBorder="true" applyAlignment="true">
      <alignment horizontal="left" vertical="center"/>
    </xf>
    <xf numFmtId="178" fontId="6" fillId="0" borderId="1" xfId="3" applyNumberFormat="true" applyFont="true" applyBorder="true" applyAlignment="true">
      <alignment horizontal="left" vertical="center" indent="1"/>
    </xf>
    <xf numFmtId="178" fontId="6" fillId="0" borderId="1" xfId="3" applyNumberFormat="true" applyFont="true" applyBorder="true" applyAlignment="true">
      <alignment horizontal="left" vertical="center" indent="2"/>
    </xf>
    <xf numFmtId="178" fontId="6" fillId="0" borderId="1" xfId="3" applyNumberFormat="true" applyFont="true" applyBorder="true" applyAlignment="true">
      <alignment horizontal="center" vertical="center"/>
    </xf>
    <xf numFmtId="0" fontId="15" fillId="2" borderId="1" xfId="0" applyFont="true" applyFill="true" applyBorder="true" applyAlignment="true">
      <alignment horizontal="center" vertical="center"/>
    </xf>
    <xf numFmtId="0" fontId="22" fillId="0" borderId="1" xfId="0" applyFont="true" applyBorder="true" applyAlignment="true"/>
    <xf numFmtId="49" fontId="21" fillId="0" borderId="1" xfId="28" applyNumberFormat="true" applyFont="true" applyBorder="true" applyAlignment="true">
      <alignment horizontal="center" vertical="center" wrapText="true"/>
    </xf>
    <xf numFmtId="4" fontId="6" fillId="0" borderId="5" xfId="0" applyNumberFormat="true" applyFont="true" applyBorder="true" applyAlignment="true">
      <alignment horizontal="right" vertical="center"/>
    </xf>
    <xf numFmtId="0" fontId="21" fillId="0" borderId="6" xfId="0" applyFont="true" applyBorder="true" applyAlignment="true">
      <alignment horizontal="left" vertical="center"/>
    </xf>
    <xf numFmtId="0" fontId="21" fillId="0" borderId="7" xfId="0" applyFont="true" applyBorder="true" applyAlignment="true">
      <alignment horizontal="right" vertical="center"/>
    </xf>
    <xf numFmtId="0" fontId="21" fillId="0" borderId="7" xfId="0" applyFont="true" applyBorder="true" applyAlignment="true">
      <alignment horizontal="left" vertical="center"/>
    </xf>
  </cellXfs>
  <cellStyles count="58">
    <cellStyle name="常规" xfId="0" builtinId="0"/>
    <cellStyle name="IntegralNumberStyle" xfId="1"/>
    <cellStyle name="TimeStyle" xfId="2"/>
    <cellStyle name="MoneyStyle" xfId="3"/>
    <cellStyle name="NumberStyle" xfId="4"/>
    <cellStyle name="PercentStyle" xfId="5"/>
    <cellStyle name="DateTime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Normal" xfId="24"/>
    <cellStyle name="20% - 强调文字颜色 2" xfId="25" builtinId="34"/>
    <cellStyle name="60% - 强调文字颜色 5" xfId="26" builtinId="48"/>
    <cellStyle name="标题 1" xfId="27" builtinId="16"/>
    <cellStyle name="TextStyle" xfId="28"/>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60% - 强调文字颜色 6" xfId="38" builtinId="52"/>
    <cellStyle name="输入" xfId="39" builtinId="20"/>
    <cellStyle name="输出" xfId="40" builtinId="21"/>
    <cellStyle name="检查单元格" xfId="41" builtinId="23"/>
    <cellStyle name="链接单元格" xfId="42" builtinId="24"/>
    <cellStyle name="60% - 强调文字颜色 1" xfId="43" builtinId="32"/>
    <cellStyle name="60% - 强调文字颜色 3" xfId="44" builtinId="40"/>
    <cellStyle name="注释" xfId="45" builtinId="10"/>
    <cellStyle name="标题" xfId="46" builtinId="15"/>
    <cellStyle name="好" xfId="47" builtinId="26"/>
    <cellStyle name="标题 4" xfId="48" builtinId="19"/>
    <cellStyle name="强调文字颜色 1" xfId="49" builtinId="29"/>
    <cellStyle name="适中" xfId="50" builtinId="28"/>
    <cellStyle name="20% - 强调文字颜色 1" xfId="51" builtinId="30"/>
    <cellStyle name="差" xfId="52" builtinId="27"/>
    <cellStyle name="强调文字颜色 2" xfId="53" builtinId="33"/>
    <cellStyle name="40% - 强调文字颜色 1" xfId="54" builtinId="31"/>
    <cellStyle name="60% - 强调文字颜色 2" xfId="55" builtinId="36"/>
    <cellStyle name="40% - 强调文字颜色 2" xfId="56" builtinId="35"/>
    <cellStyle name="强调文字颜色 3" xfId="57" builtinId="37"/>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DJC-2025&#24180;02&#26376;18&#26085;/2025&#37096;&#38376;&#39044;&#31639;/2025&#24180;&#24030;&#32423;&#36130;&#25919;&#39033;&#30446;&#25903;&#20986;&#39044;&#31639;&#34920;&#65288;&#39640;&#201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州级项目支出预算表"/>
      <sheetName val="Sheet1"/>
      <sheetName val="科室"/>
      <sheetName val="投向"/>
      <sheetName val="2023年预算"/>
      <sheetName val="2022年预算"/>
      <sheetName val="工作专班"/>
    </sheetNames>
    <sheetDataSet>
      <sheetData sheetId="0">
        <row r="10">
          <cell r="A10" t="str">
            <v>公共图书馆、美术馆、文化馆（站）免费开放补助资金</v>
          </cell>
          <cell r="B10" t="str">
            <v>公共预算</v>
          </cell>
          <cell r="C10">
            <v>15.147</v>
          </cell>
        </row>
        <row r="10">
          <cell r="E10">
            <v>15.147</v>
          </cell>
          <cell r="F10">
            <v>129001</v>
          </cell>
          <cell r="G10" t="str">
            <v>楚雄彝族自治州文化和旅游局</v>
          </cell>
        </row>
        <row r="11">
          <cell r="A11" t="str">
            <v>博物馆纪念馆免费开放奖补专项资金</v>
          </cell>
          <cell r="B11" t="str">
            <v>公共预算</v>
          </cell>
          <cell r="C11">
            <v>3.42</v>
          </cell>
        </row>
        <row r="11">
          <cell r="E11">
            <v>3.42</v>
          </cell>
          <cell r="F11">
            <v>129001</v>
          </cell>
          <cell r="G11" t="str">
            <v>楚雄彝族自治州文化和旅游局</v>
          </cell>
        </row>
        <row r="12">
          <cell r="A12" t="str">
            <v>2025年美术馆公共图书馆文化（站）免费开放州级补助资金</v>
          </cell>
          <cell r="B12" t="str">
            <v>公共预算</v>
          </cell>
          <cell r="C12">
            <v>3</v>
          </cell>
          <cell r="D12">
            <v>3</v>
          </cell>
        </row>
        <row r="12">
          <cell r="F12">
            <v>129005</v>
          </cell>
          <cell r="G12" t="str">
            <v>楚雄彝族自治州文化馆</v>
          </cell>
        </row>
        <row r="13">
          <cell r="A13" t="str">
            <v>免费开放州级补助资金</v>
          </cell>
          <cell r="B13" t="str">
            <v>公共预算</v>
          </cell>
          <cell r="C13">
            <v>3</v>
          </cell>
          <cell r="D13">
            <v>3</v>
          </cell>
        </row>
        <row r="13">
          <cell r="F13">
            <v>129006</v>
          </cell>
          <cell r="G13" t="str">
            <v>楚雄彝族自治州图书馆</v>
          </cell>
        </row>
        <row r="14">
          <cell r="A14" t="str">
            <v>博物馆纪念馆免费开放州级配套专项资金</v>
          </cell>
          <cell r="B14" t="str">
            <v>公共预算</v>
          </cell>
          <cell r="C14">
            <v>12</v>
          </cell>
          <cell r="D14">
            <v>12</v>
          </cell>
        </row>
        <row r="14">
          <cell r="F14">
            <v>401001</v>
          </cell>
          <cell r="G14" t="str">
            <v>楚雄彝族自治州博物馆</v>
          </cell>
        </row>
        <row r="15">
          <cell r="A15" t="str">
            <v>体育中学生均公用经费</v>
          </cell>
          <cell r="B15" t="str">
            <v>公共预算</v>
          </cell>
          <cell r="C15">
            <v>2.41</v>
          </cell>
          <cell r="D15">
            <v>2.41</v>
          </cell>
        </row>
        <row r="15">
          <cell r="F15">
            <v>460001</v>
          </cell>
          <cell r="G15" t="str">
            <v>楚雄技师学院</v>
          </cell>
        </row>
        <row r="16">
          <cell r="A16" t="str">
            <v>中职教育学生资助资金</v>
          </cell>
          <cell r="B16" t="str">
            <v>公共预算</v>
          </cell>
          <cell r="C16">
            <v>55.82</v>
          </cell>
          <cell r="D16">
            <v>55.82</v>
          </cell>
        </row>
        <row r="16">
          <cell r="F16">
            <v>460001</v>
          </cell>
          <cell r="G16" t="str">
            <v>楚雄技师学院</v>
          </cell>
        </row>
        <row r="17">
          <cell r="A17" t="str">
            <v>初中家庭困难学生补助资金</v>
          </cell>
          <cell r="B17" t="str">
            <v>公共预算</v>
          </cell>
          <cell r="C17">
            <v>0.68</v>
          </cell>
          <cell r="D17">
            <v>0.68</v>
          </cell>
        </row>
        <row r="17">
          <cell r="F17">
            <v>460001</v>
          </cell>
          <cell r="G17" t="str">
            <v>楚雄技师学院</v>
          </cell>
        </row>
        <row r="18">
          <cell r="A18" t="str">
            <v>农村义务教育营养改善资金</v>
          </cell>
          <cell r="B18" t="str">
            <v>公共预算</v>
          </cell>
          <cell r="C18">
            <v>4.5</v>
          </cell>
          <cell r="D18">
            <v>4.5</v>
          </cell>
        </row>
        <row r="18">
          <cell r="F18">
            <v>460001</v>
          </cell>
          <cell r="G18" t="str">
            <v>楚雄技师学院</v>
          </cell>
        </row>
        <row r="19">
          <cell r="A19" t="str">
            <v>普通高中学生资助资金</v>
          </cell>
          <cell r="B19" t="str">
            <v>公共预算</v>
          </cell>
          <cell r="C19">
            <v>0.09</v>
          </cell>
          <cell r="D19">
            <v>0.09</v>
          </cell>
        </row>
        <row r="19">
          <cell r="F19">
            <v>460001</v>
          </cell>
          <cell r="G19" t="str">
            <v>楚雄技师学院</v>
          </cell>
        </row>
        <row r="20">
          <cell r="A20" t="str">
            <v>中职教育学生资助资金</v>
          </cell>
          <cell r="B20" t="str">
            <v>公共预算</v>
          </cell>
          <cell r="C20">
            <v>16.32</v>
          </cell>
          <cell r="D20">
            <v>16.32</v>
          </cell>
        </row>
        <row r="20">
          <cell r="F20">
            <v>225001</v>
          </cell>
          <cell r="G20" t="str">
            <v>云南现代职业技术学院</v>
          </cell>
        </row>
        <row r="21">
          <cell r="A21" t="str">
            <v>教育基本民生保障机制（下级）专项资金</v>
          </cell>
          <cell r="B21" t="str">
            <v>公共预算</v>
          </cell>
          <cell r="C21">
            <v>2670.33</v>
          </cell>
        </row>
        <row r="21">
          <cell r="E21">
            <v>2670.33</v>
          </cell>
          <cell r="F21">
            <v>105001</v>
          </cell>
          <cell r="G21" t="str">
            <v>楚雄彝族自治州教育体育局</v>
          </cell>
        </row>
        <row r="22">
          <cell r="A22" t="str">
            <v>楚雄一中2025年农村义务教育学生营养改善计划补助资金</v>
          </cell>
          <cell r="B22" t="str">
            <v>公共预算</v>
          </cell>
          <cell r="C22">
            <v>4.38</v>
          </cell>
          <cell r="D22">
            <v>4.38</v>
          </cell>
        </row>
        <row r="22">
          <cell r="F22">
            <v>105004</v>
          </cell>
          <cell r="G22" t="str">
            <v>云南省楚雄彝族自治州第一中学</v>
          </cell>
        </row>
        <row r="23">
          <cell r="A23" t="str">
            <v>楚雄一中2025年普通高中家庭经济困难学生国家助学金资金</v>
          </cell>
          <cell r="B23" t="str">
            <v>公共预算</v>
          </cell>
          <cell r="C23">
            <v>8.19</v>
          </cell>
          <cell r="D23">
            <v>8.19</v>
          </cell>
        </row>
        <row r="23">
          <cell r="F23">
            <v>105004</v>
          </cell>
          <cell r="G23" t="str">
            <v>云南省楚雄彝族自治州第一中学</v>
          </cell>
        </row>
        <row r="24">
          <cell r="A24" t="str">
            <v>楚雄一中2025年普通高中免除家庭经济困难学生学杂费资金</v>
          </cell>
          <cell r="B24" t="str">
            <v>公共预算</v>
          </cell>
          <cell r="C24">
            <v>0.94</v>
          </cell>
          <cell r="D24">
            <v>0.94</v>
          </cell>
        </row>
        <row r="24">
          <cell r="F24">
            <v>105004</v>
          </cell>
          <cell r="G24" t="str">
            <v>云南省楚雄彝族自治州第一中学</v>
          </cell>
        </row>
        <row r="25">
          <cell r="A25" t="str">
            <v>楚雄一中2025年义务教育生均公用经费</v>
          </cell>
          <cell r="B25" t="str">
            <v>公共预算</v>
          </cell>
          <cell r="C25">
            <v>5.92</v>
          </cell>
          <cell r="D25">
            <v>5.92</v>
          </cell>
        </row>
        <row r="25">
          <cell r="F25">
            <v>105004</v>
          </cell>
          <cell r="G25" t="str">
            <v>云南省楚雄彝族自治州第一中学</v>
          </cell>
        </row>
        <row r="26">
          <cell r="A26" t="str">
            <v>楚雄一中2025年普通高中生均公用经费</v>
          </cell>
          <cell r="B26" t="str">
            <v>公共预算</v>
          </cell>
          <cell r="C26">
            <v>347.16</v>
          </cell>
          <cell r="D26">
            <v>347.16</v>
          </cell>
        </row>
        <row r="26">
          <cell r="F26">
            <v>105004</v>
          </cell>
          <cell r="G26" t="str">
            <v>云南省楚雄彝族自治州第一中学</v>
          </cell>
        </row>
        <row r="27">
          <cell r="A27" t="str">
            <v>楚雄一中2025年义务教育家庭经济困难学生生活补助资金</v>
          </cell>
          <cell r="B27" t="str">
            <v>公共预算</v>
          </cell>
          <cell r="C27">
            <v>0.11</v>
          </cell>
          <cell r="D27">
            <v>0.11</v>
          </cell>
        </row>
        <row r="27">
          <cell r="F27">
            <v>105004</v>
          </cell>
          <cell r="G27" t="str">
            <v>云南省楚雄彝族自治州第一中学</v>
          </cell>
        </row>
        <row r="28">
          <cell r="A28" t="str">
            <v>学校生均公用经费州级配套资金</v>
          </cell>
          <cell r="B28" t="str">
            <v>公共预算</v>
          </cell>
          <cell r="C28">
            <v>94.07</v>
          </cell>
          <cell r="D28">
            <v>94.07</v>
          </cell>
        </row>
        <row r="28">
          <cell r="F28">
            <v>105005</v>
          </cell>
          <cell r="G28" t="str">
            <v>楚雄彝族自治州师范学院附属中学</v>
          </cell>
        </row>
        <row r="29">
          <cell r="A29" t="str">
            <v>学校生均公用经费社保缴费州级资金</v>
          </cell>
          <cell r="B29" t="str">
            <v>公共预算</v>
          </cell>
          <cell r="C29">
            <v>33.4</v>
          </cell>
          <cell r="D29">
            <v>33.4</v>
          </cell>
        </row>
        <row r="29">
          <cell r="F29">
            <v>105005</v>
          </cell>
          <cell r="G29" t="str">
            <v>楚雄彝族自治州师范学院附属中学</v>
          </cell>
        </row>
        <row r="30">
          <cell r="A30" t="str">
            <v>教育基本民生保障州级配套资金</v>
          </cell>
          <cell r="B30" t="str">
            <v>公共预算</v>
          </cell>
          <cell r="C30">
            <v>24.59</v>
          </cell>
          <cell r="D30">
            <v>24.59</v>
          </cell>
        </row>
        <row r="30">
          <cell r="F30">
            <v>105005</v>
          </cell>
          <cell r="G30" t="str">
            <v>楚雄彝族自治州师范学院附属中学</v>
          </cell>
        </row>
        <row r="31">
          <cell r="A31" t="str">
            <v>普通高中建档立卡家庭经济困难学生免学杂费州级资金</v>
          </cell>
          <cell r="B31" t="str">
            <v>公共预算</v>
          </cell>
          <cell r="C31">
            <v>2.3</v>
          </cell>
          <cell r="D31">
            <v>2.3</v>
          </cell>
        </row>
        <row r="31">
          <cell r="F31">
            <v>105006</v>
          </cell>
          <cell r="G31" t="str">
            <v>云南省楚雄彝族自治州民族中学</v>
          </cell>
        </row>
        <row r="32">
          <cell r="A32" t="str">
            <v>普通高中国家助学金州级资金</v>
          </cell>
          <cell r="B32" t="str">
            <v>公共预算</v>
          </cell>
          <cell r="C32">
            <v>15</v>
          </cell>
          <cell r="D32">
            <v>15</v>
          </cell>
        </row>
        <row r="32">
          <cell r="F32">
            <v>105006</v>
          </cell>
          <cell r="G32" t="str">
            <v>云南省楚雄彝族自治州民族中学</v>
          </cell>
        </row>
        <row r="33">
          <cell r="A33" t="str">
            <v>城乡义务教育生均公用经费州级资金</v>
          </cell>
          <cell r="B33" t="str">
            <v>公共预算</v>
          </cell>
          <cell r="C33">
            <v>1.4844</v>
          </cell>
          <cell r="D33">
            <v>1.4844</v>
          </cell>
        </row>
        <row r="33">
          <cell r="F33">
            <v>105006</v>
          </cell>
          <cell r="G33" t="str">
            <v>云南省楚雄彝族自治州民族中学</v>
          </cell>
        </row>
        <row r="34">
          <cell r="A34" t="str">
            <v>普通高中生均公用经费州级资金</v>
          </cell>
          <cell r="B34" t="str">
            <v>公共预算</v>
          </cell>
          <cell r="C34">
            <v>384.26</v>
          </cell>
          <cell r="D34">
            <v>384.26</v>
          </cell>
        </row>
        <row r="34">
          <cell r="F34">
            <v>105006</v>
          </cell>
          <cell r="G34" t="str">
            <v>云南省楚雄彝族自治州民族中学</v>
          </cell>
        </row>
        <row r="35">
          <cell r="A35" t="str">
            <v>2025年义务教育阶段特殊教育学校生均公用经费和助学金州级资金</v>
          </cell>
          <cell r="B35" t="str">
            <v>公共预算</v>
          </cell>
          <cell r="C35">
            <v>30.56</v>
          </cell>
          <cell r="D35">
            <v>30.56</v>
          </cell>
        </row>
        <row r="35">
          <cell r="F35">
            <v>105007</v>
          </cell>
          <cell r="G35" t="str">
            <v>楚雄彝族自治州特殊教育学校</v>
          </cell>
        </row>
        <row r="36">
          <cell r="A36" t="str">
            <v>2025年职业高中学生助学金及免学费州级资金</v>
          </cell>
          <cell r="B36" t="str">
            <v>公共预算</v>
          </cell>
          <cell r="C36">
            <v>2.26</v>
          </cell>
          <cell r="D36">
            <v>2.26</v>
          </cell>
        </row>
        <row r="36">
          <cell r="F36">
            <v>105007</v>
          </cell>
          <cell r="G36" t="str">
            <v>楚雄彝族自治州特殊教育学校</v>
          </cell>
        </row>
        <row r="37">
          <cell r="A37" t="str">
            <v>城乡义务教育生均公用经费及家庭生活困难补助州级资金</v>
          </cell>
          <cell r="B37" t="str">
            <v>公共预算</v>
          </cell>
          <cell r="C37">
            <v>7.29</v>
          </cell>
          <cell r="D37">
            <v>7.29</v>
          </cell>
        </row>
        <row r="37">
          <cell r="F37">
            <v>105008</v>
          </cell>
          <cell r="G37" t="str">
            <v>楚雄师范学院附属小学</v>
          </cell>
        </row>
        <row r="38">
          <cell r="A38" t="str">
            <v>2025年随班就读残疾学生公用经费州级补助资金</v>
          </cell>
          <cell r="B38" t="str">
            <v>公共预算</v>
          </cell>
          <cell r="C38">
            <v>0.11</v>
          </cell>
          <cell r="D38">
            <v>0.11</v>
          </cell>
        </row>
        <row r="38">
          <cell r="F38">
            <v>105012</v>
          </cell>
          <cell r="G38" t="str">
            <v>楚雄开发区永安小学</v>
          </cell>
        </row>
        <row r="39">
          <cell r="A39" t="str">
            <v>2025年生均公用经费州级补助资金</v>
          </cell>
          <cell r="B39" t="str">
            <v>公共预算</v>
          </cell>
          <cell r="C39">
            <v>5.16</v>
          </cell>
          <cell r="D39">
            <v>5.16</v>
          </cell>
        </row>
        <row r="39">
          <cell r="F39">
            <v>105012</v>
          </cell>
          <cell r="G39" t="str">
            <v>楚雄开发区永安小学</v>
          </cell>
        </row>
        <row r="40">
          <cell r="A40" t="str">
            <v>2025年家庭经济贫困学生州级补助经费</v>
          </cell>
          <cell r="B40" t="str">
            <v>公共预算</v>
          </cell>
          <cell r="C40">
            <v>0.94</v>
          </cell>
          <cell r="D40">
            <v>0.94</v>
          </cell>
        </row>
        <row r="40">
          <cell r="F40">
            <v>105012</v>
          </cell>
          <cell r="G40" t="str">
            <v>楚雄开发区永安小学</v>
          </cell>
        </row>
        <row r="41">
          <cell r="A41" t="str">
            <v>2025年生均公用经费州级补助资金</v>
          </cell>
          <cell r="B41" t="str">
            <v>公共预算</v>
          </cell>
          <cell r="C41">
            <v>6</v>
          </cell>
          <cell r="D41">
            <v>6</v>
          </cell>
        </row>
        <row r="41">
          <cell r="F41">
            <v>105012</v>
          </cell>
          <cell r="G41" t="str">
            <v>楚雄开发区永安小学</v>
          </cell>
        </row>
        <row r="42">
          <cell r="A42" t="str">
            <v>2025年营养改善计划州级补助资金</v>
          </cell>
          <cell r="B42" t="str">
            <v>公共预算</v>
          </cell>
          <cell r="C42">
            <v>4.8</v>
          </cell>
          <cell r="D42">
            <v>4.8</v>
          </cell>
        </row>
        <row r="42">
          <cell r="F42">
            <v>105012</v>
          </cell>
          <cell r="G42" t="str">
            <v>楚雄开发区永安小学</v>
          </cell>
        </row>
        <row r="43">
          <cell r="A43" t="str">
            <v>楚雄开发区实验小学营养餐州级资金</v>
          </cell>
          <cell r="B43" t="str">
            <v>公共预算</v>
          </cell>
          <cell r="C43">
            <v>7.2114</v>
          </cell>
          <cell r="D43">
            <v>7.2114</v>
          </cell>
        </row>
        <row r="43">
          <cell r="F43">
            <v>105013</v>
          </cell>
          <cell r="G43" t="str">
            <v>楚雄开发区实验小学</v>
          </cell>
        </row>
        <row r="44">
          <cell r="A44" t="str">
            <v>楚雄开发区实验小学2025年特殊教育生均公用经费州级资金</v>
          </cell>
          <cell r="B44" t="str">
            <v>公共预算</v>
          </cell>
          <cell r="C44">
            <v>0.144</v>
          </cell>
          <cell r="D44">
            <v>0.144</v>
          </cell>
        </row>
        <row r="44">
          <cell r="F44">
            <v>105013</v>
          </cell>
          <cell r="G44" t="str">
            <v>楚雄开发区实验小学</v>
          </cell>
        </row>
        <row r="45">
          <cell r="A45" t="str">
            <v>楚雄开发区实验小学贫困生补助州级资金</v>
          </cell>
          <cell r="B45" t="str">
            <v>公共预算</v>
          </cell>
          <cell r="C45">
            <v>0.09375</v>
          </cell>
          <cell r="D45">
            <v>0.09375</v>
          </cell>
        </row>
        <row r="45">
          <cell r="F45">
            <v>105013</v>
          </cell>
          <cell r="G45" t="str">
            <v>楚雄开发区实验小学</v>
          </cell>
        </row>
        <row r="46">
          <cell r="A46" t="str">
            <v>楚雄开发区实验小学公用经费州级资金</v>
          </cell>
          <cell r="B46" t="str">
            <v>公共预算</v>
          </cell>
          <cell r="C46">
            <v>7</v>
          </cell>
          <cell r="D46">
            <v>7</v>
          </cell>
        </row>
        <row r="46">
          <cell r="F46">
            <v>105013</v>
          </cell>
          <cell r="G46" t="str">
            <v>楚雄开发区实验小学</v>
          </cell>
        </row>
        <row r="47">
          <cell r="A47" t="str">
            <v>楚雄开发区实验小学州级资金</v>
          </cell>
          <cell r="B47" t="str">
            <v>公共预算</v>
          </cell>
          <cell r="C47">
            <v>5.37248</v>
          </cell>
          <cell r="D47">
            <v>5.37248</v>
          </cell>
        </row>
        <row r="47">
          <cell r="F47">
            <v>105013</v>
          </cell>
          <cell r="G47" t="str">
            <v>楚雄开发区实验小学</v>
          </cell>
        </row>
        <row r="48">
          <cell r="A48" t="str">
            <v>中等职业教育学生资助补助经费州级资金</v>
          </cell>
          <cell r="B48" t="str">
            <v>公共预算</v>
          </cell>
          <cell r="C48">
            <v>12.24</v>
          </cell>
          <cell r="D48">
            <v>12.24</v>
          </cell>
        </row>
        <row r="48">
          <cell r="F48">
            <v>461001</v>
          </cell>
          <cell r="G48" t="str">
            <v>楚雄医药高等专科学校</v>
          </cell>
        </row>
        <row r="49">
          <cell r="A49" t="str">
            <v>楚雄州艾滋病防治州级财政补助（本级）资金</v>
          </cell>
          <cell r="B49" t="str">
            <v>公共预算</v>
          </cell>
          <cell r="C49">
            <v>14</v>
          </cell>
          <cell r="D49">
            <v>14</v>
          </cell>
        </row>
        <row r="49">
          <cell r="F49">
            <v>131001</v>
          </cell>
          <cell r="G49" t="str">
            <v>楚雄彝族自治州卫生健康委员会</v>
          </cell>
        </row>
        <row r="50">
          <cell r="A50" t="str">
            <v>基本公共卫生服务项目州级财政（对下）补助经费</v>
          </cell>
          <cell r="B50" t="str">
            <v>公共预算</v>
          </cell>
          <cell r="C50">
            <v>625.038</v>
          </cell>
        </row>
        <row r="50">
          <cell r="E50">
            <v>625.038</v>
          </cell>
          <cell r="F50">
            <v>131001</v>
          </cell>
          <cell r="G50" t="str">
            <v>楚雄彝族自治州卫生健康委员会</v>
          </cell>
        </row>
        <row r="51">
          <cell r="A51" t="str">
            <v>部分计划生育家庭城乡居民基本医疗保险个人参保费用补助州级财政（对下）补助经费</v>
          </cell>
          <cell r="B51" t="str">
            <v>公共预算</v>
          </cell>
          <cell r="C51">
            <v>509.04</v>
          </cell>
        </row>
        <row r="51">
          <cell r="E51">
            <v>509.04</v>
          </cell>
          <cell r="F51">
            <v>131001</v>
          </cell>
          <cell r="G51" t="str">
            <v>楚雄彝族自治州卫生健康委员会</v>
          </cell>
        </row>
        <row r="52">
          <cell r="A52" t="str">
            <v>失独家庭一次性抚慰金州级财政（对下）补助经费</v>
          </cell>
          <cell r="B52" t="str">
            <v>公共预算</v>
          </cell>
          <cell r="C52">
            <v>8.62</v>
          </cell>
        </row>
        <row r="52">
          <cell r="E52">
            <v>8.62</v>
          </cell>
          <cell r="F52">
            <v>131001</v>
          </cell>
          <cell r="G52" t="str">
            <v>楚雄彝族自治州卫生健康委员会</v>
          </cell>
        </row>
        <row r="53">
          <cell r="A53" t="str">
            <v>城乡部分独生子女全程教育奖学金补助州级财政（对下）补助经费</v>
          </cell>
          <cell r="B53" t="str">
            <v>公共预算</v>
          </cell>
          <cell r="C53">
            <v>74.33</v>
          </cell>
        </row>
        <row r="53">
          <cell r="E53">
            <v>74.33</v>
          </cell>
          <cell r="F53">
            <v>131001</v>
          </cell>
          <cell r="G53" t="str">
            <v>楚雄彝族自治州卫生健康委员会</v>
          </cell>
        </row>
        <row r="54">
          <cell r="A54" t="str">
            <v>计划生育特别扶助金（独生子女伤残、死亡家庭）州级财政（对下）补助经费</v>
          </cell>
          <cell r="B54" t="str">
            <v>公共预算</v>
          </cell>
          <cell r="C54">
            <v>72.83</v>
          </cell>
        </row>
        <row r="54">
          <cell r="E54">
            <v>72.83</v>
          </cell>
          <cell r="F54">
            <v>131001</v>
          </cell>
          <cell r="G54" t="str">
            <v>楚雄彝族自治州卫生健康委员会</v>
          </cell>
        </row>
        <row r="55">
          <cell r="A55" t="str">
            <v>楚雄州艾滋病防治州级财政补助（对下）资金</v>
          </cell>
          <cell r="B55" t="str">
            <v>公共预算</v>
          </cell>
          <cell r="C55">
            <v>90</v>
          </cell>
        </row>
        <row r="55">
          <cell r="E55">
            <v>90</v>
          </cell>
          <cell r="F55">
            <v>131001</v>
          </cell>
          <cell r="G55" t="str">
            <v>楚雄彝族自治州卫生健康委员会</v>
          </cell>
        </row>
        <row r="56">
          <cell r="A56" t="str">
            <v>防艾州级财政补助（本级）资金</v>
          </cell>
          <cell r="B56" t="str">
            <v>公共预算</v>
          </cell>
          <cell r="C56">
            <v>3</v>
          </cell>
          <cell r="D56">
            <v>3</v>
          </cell>
        </row>
        <row r="56">
          <cell r="F56">
            <v>131004</v>
          </cell>
          <cell r="G56" t="str">
            <v>楚雄彝族自治州卫生健康综合监督执法局</v>
          </cell>
        </row>
        <row r="57">
          <cell r="A57" t="str">
            <v>防治艾滋病州级财政补助（本级）资金</v>
          </cell>
          <cell r="B57" t="str">
            <v>公共预算</v>
          </cell>
          <cell r="C57">
            <v>6</v>
          </cell>
          <cell r="D57">
            <v>6</v>
          </cell>
        </row>
        <row r="57">
          <cell r="F57">
            <v>131005</v>
          </cell>
          <cell r="G57" t="str">
            <v>楚雄彝族自治州妇幼保健院</v>
          </cell>
        </row>
        <row r="58">
          <cell r="A58" t="str">
            <v>艾滋病防治州级补助资金</v>
          </cell>
          <cell r="B58" t="str">
            <v>公共预算</v>
          </cell>
          <cell r="C58">
            <v>14</v>
          </cell>
          <cell r="D58">
            <v>14</v>
          </cell>
        </row>
        <row r="58">
          <cell r="F58">
            <v>131006</v>
          </cell>
          <cell r="G58" t="str">
            <v>楚雄彝族自治州疾病预防控制中心</v>
          </cell>
        </row>
        <row r="59">
          <cell r="A59" t="str">
            <v>艾滋病防治州级财政补助（本级）资金</v>
          </cell>
          <cell r="B59" t="str">
            <v>公共预算</v>
          </cell>
          <cell r="C59">
            <v>5</v>
          </cell>
          <cell r="D59">
            <v>5</v>
          </cell>
        </row>
        <row r="59">
          <cell r="F59">
            <v>131007</v>
          </cell>
          <cell r="G59" t="str">
            <v>楚雄彝族自治州中心血站</v>
          </cell>
        </row>
        <row r="60">
          <cell r="A60" t="str">
            <v>艾滋病防治州级财政补助（本级）资金</v>
          </cell>
          <cell r="B60" t="str">
            <v>公共预算</v>
          </cell>
          <cell r="C60">
            <v>10</v>
          </cell>
          <cell r="D60">
            <v>10</v>
          </cell>
        </row>
        <row r="60">
          <cell r="F60">
            <v>131008</v>
          </cell>
          <cell r="G60" t="str">
            <v>楚雄彝族自治州人民医院</v>
          </cell>
        </row>
        <row r="61">
          <cell r="A61" t="str">
            <v>重大传染病防控州级财政（本级）补助经费</v>
          </cell>
          <cell r="B61" t="str">
            <v>公共预算</v>
          </cell>
          <cell r="C61">
            <v>8</v>
          </cell>
          <cell r="D61">
            <v>8</v>
          </cell>
        </row>
        <row r="61">
          <cell r="F61">
            <v>131009</v>
          </cell>
          <cell r="G61" t="str">
            <v>楚雄彝族自治州中医医院</v>
          </cell>
        </row>
        <row r="62">
          <cell r="A62" t="str">
            <v>“三支一扶”大学生社会保险补助资金</v>
          </cell>
          <cell r="B62" t="str">
            <v>公共预算</v>
          </cell>
          <cell r="C62">
            <v>84.3543</v>
          </cell>
        </row>
        <row r="62">
          <cell r="E62">
            <v>84.3543</v>
          </cell>
          <cell r="F62">
            <v>117001</v>
          </cell>
          <cell r="G62" t="str">
            <v>楚雄彝族自治州人力资源和社会保障局</v>
          </cell>
        </row>
        <row r="63">
          <cell r="A63" t="str">
            <v>机关事业单位养老保险基金缺口州本级财政补助资金</v>
          </cell>
          <cell r="B63" t="str">
            <v>公共预算</v>
          </cell>
          <cell r="C63">
            <v>7000</v>
          </cell>
          <cell r="D63">
            <v>7000</v>
          </cell>
        </row>
        <row r="63">
          <cell r="F63">
            <v>117001</v>
          </cell>
          <cell r="G63" t="str">
            <v>楚雄彝族自治州人力资源和社会保障局</v>
          </cell>
        </row>
        <row r="64">
          <cell r="A64" t="str">
            <v>城乡居民基本养老保险州级财政补助（本级）资金</v>
          </cell>
          <cell r="B64" t="str">
            <v>公共预算</v>
          </cell>
          <cell r="C64">
            <v>2480.33</v>
          </cell>
          <cell r="D64">
            <v>2480.33</v>
          </cell>
        </row>
        <row r="64">
          <cell r="F64">
            <v>117001</v>
          </cell>
          <cell r="G64" t="str">
            <v>楚雄彝族自治州人力资源和社会保障局</v>
          </cell>
        </row>
        <row r="65">
          <cell r="A65" t="str">
            <v>企业退休人员计划生育奖励（本级支出）补助经费</v>
          </cell>
          <cell r="B65" t="str">
            <v>公共预算</v>
          </cell>
          <cell r="C65">
            <v>1158</v>
          </cell>
          <cell r="D65">
            <v>1158</v>
          </cell>
        </row>
        <row r="65">
          <cell r="F65">
            <v>117001</v>
          </cell>
          <cell r="G65" t="str">
            <v>楚雄彝族自治州人力资源和社会保障局</v>
          </cell>
        </row>
        <row r="66">
          <cell r="A66" t="str">
            <v>高龄津贴州级财政（对下补助）经费</v>
          </cell>
          <cell r="B66" t="str">
            <v>公共预算</v>
          </cell>
          <cell r="C66">
            <v>1626.48</v>
          </cell>
        </row>
        <row r="66">
          <cell r="E66">
            <v>1626.48</v>
          </cell>
          <cell r="F66">
            <v>118001</v>
          </cell>
          <cell r="G66" t="str">
            <v>楚雄彝族自治州民政局</v>
          </cell>
        </row>
        <row r="67">
          <cell r="A67" t="str">
            <v>孤儿基本生活保障州级财政（对下补助）经费</v>
          </cell>
          <cell r="B67" t="str">
            <v>公共预算</v>
          </cell>
          <cell r="C67">
            <v>29.08</v>
          </cell>
        </row>
        <row r="67">
          <cell r="E67">
            <v>29.08</v>
          </cell>
          <cell r="F67">
            <v>118001</v>
          </cell>
          <cell r="G67" t="str">
            <v>楚雄彝族自治州民政局</v>
          </cell>
        </row>
        <row r="68">
          <cell r="A68" t="str">
            <v>经济困难老年人服务补贴州级财政（对下补助）经费</v>
          </cell>
          <cell r="B68" t="str">
            <v>公共预算</v>
          </cell>
          <cell r="C68">
            <v>78.73</v>
          </cell>
        </row>
        <row r="68">
          <cell r="E68">
            <v>78.73</v>
          </cell>
          <cell r="F68">
            <v>118001</v>
          </cell>
          <cell r="G68" t="str">
            <v>楚雄彝族自治州民政局</v>
          </cell>
        </row>
        <row r="69">
          <cell r="A69" t="str">
            <v>农村最低生活保障州级财政（对下补助）经费</v>
          </cell>
          <cell r="B69" t="str">
            <v>公共预算</v>
          </cell>
          <cell r="C69">
            <v>4497.08</v>
          </cell>
        </row>
        <row r="69">
          <cell r="E69">
            <v>4497.08</v>
          </cell>
          <cell r="F69">
            <v>118001</v>
          </cell>
          <cell r="G69" t="str">
            <v>楚雄彝族自治州民政局</v>
          </cell>
        </row>
        <row r="70">
          <cell r="A70" t="str">
            <v>特困人员供养州级财政（对下补助）经费</v>
          </cell>
          <cell r="B70" t="str">
            <v>公共预算</v>
          </cell>
          <cell r="C70">
            <v>573.8</v>
          </cell>
        </row>
        <row r="70">
          <cell r="E70">
            <v>573.8</v>
          </cell>
          <cell r="F70">
            <v>118001</v>
          </cell>
          <cell r="G70" t="str">
            <v>楚雄彝族自治州民政局</v>
          </cell>
        </row>
        <row r="71">
          <cell r="A71" t="str">
            <v>临时救助州级财政（对下补助）经费</v>
          </cell>
          <cell r="B71" t="str">
            <v>公共预算</v>
          </cell>
          <cell r="C71">
            <v>573.06</v>
          </cell>
        </row>
        <row r="71">
          <cell r="E71">
            <v>573.06</v>
          </cell>
          <cell r="F71">
            <v>118001</v>
          </cell>
          <cell r="G71" t="str">
            <v>楚雄彝族自治州民政局</v>
          </cell>
        </row>
        <row r="72">
          <cell r="A72" t="str">
            <v>城市最低生活保障州级财政（对下补助）经费</v>
          </cell>
          <cell r="B72" t="str">
            <v>公共预算</v>
          </cell>
          <cell r="C72">
            <v>1446.25</v>
          </cell>
        </row>
        <row r="72">
          <cell r="E72">
            <v>1446.25</v>
          </cell>
          <cell r="F72">
            <v>118001</v>
          </cell>
          <cell r="G72" t="str">
            <v>楚雄彝族自治州民政局</v>
          </cell>
        </row>
        <row r="73">
          <cell r="A73" t="str">
            <v>孤儿事实无人抚养儿童及艾滋病病毒感染儿童基本生活费州级补助资金</v>
          </cell>
          <cell r="B73" t="str">
            <v>公共预算</v>
          </cell>
          <cell r="C73">
            <v>43.056</v>
          </cell>
          <cell r="D73">
            <v>43.056</v>
          </cell>
        </row>
        <row r="73">
          <cell r="F73">
            <v>118006</v>
          </cell>
          <cell r="G73" t="str">
            <v>楚雄彝族自治州儿童保护中心（楚雄彝族自治州儿童福利院）</v>
          </cell>
        </row>
        <row r="74">
          <cell r="A74" t="str">
            <v>重点优抚对象生活困难州级财政（对下补助）惠民惠农经费</v>
          </cell>
          <cell r="B74" t="str">
            <v>公共预算</v>
          </cell>
          <cell r="C74">
            <v>321.66</v>
          </cell>
        </row>
        <row r="74">
          <cell r="E74">
            <v>321.66</v>
          </cell>
          <cell r="F74">
            <v>351001</v>
          </cell>
          <cell r="G74" t="str">
            <v>楚雄彝族自治州退役军人事务局</v>
          </cell>
        </row>
        <row r="75">
          <cell r="A75" t="str">
            <v>优抚对象抚恤和生活州级财政（对下补助）经费</v>
          </cell>
          <cell r="B75" t="str">
            <v>公共预算</v>
          </cell>
          <cell r="C75">
            <v>225.44</v>
          </cell>
        </row>
        <row r="75">
          <cell r="E75">
            <v>225.44</v>
          </cell>
          <cell r="F75">
            <v>351001</v>
          </cell>
          <cell r="G75" t="str">
            <v>楚雄彝族自治州退役军人事务局</v>
          </cell>
        </row>
        <row r="76">
          <cell r="A76" t="str">
            <v>义务兵（消防员）优待金州级财政（对下补助）经费</v>
          </cell>
          <cell r="B76" t="str">
            <v>公共预算</v>
          </cell>
          <cell r="C76">
            <v>126.99</v>
          </cell>
        </row>
        <row r="76">
          <cell r="E76">
            <v>126.99</v>
          </cell>
          <cell r="F76">
            <v>351001</v>
          </cell>
          <cell r="G76" t="str">
            <v>楚雄彝族自治州退役军人事务局</v>
          </cell>
        </row>
        <row r="77">
          <cell r="A77" t="str">
            <v>军转干部解困州级财政补助（本级支出）经费</v>
          </cell>
          <cell r="B77" t="str">
            <v>公共预算</v>
          </cell>
          <cell r="C77">
            <v>189.1</v>
          </cell>
          <cell r="D77">
            <v>189.1</v>
          </cell>
        </row>
        <row r="77">
          <cell r="F77">
            <v>351001</v>
          </cell>
          <cell r="G77" t="str">
            <v>楚雄彝族自治州退役军人事务局</v>
          </cell>
        </row>
        <row r="78">
          <cell r="A78" t="str">
            <v>退役安置退役士兵经济补助州级财政（对下补助）经费</v>
          </cell>
          <cell r="B78" t="str">
            <v>公共预算</v>
          </cell>
          <cell r="C78">
            <v>340.01</v>
          </cell>
        </row>
        <row r="78">
          <cell r="E78">
            <v>340.01</v>
          </cell>
          <cell r="F78">
            <v>351001</v>
          </cell>
          <cell r="G78" t="str">
            <v>楚雄彝族自治州退役军人事务局</v>
          </cell>
        </row>
        <row r="79">
          <cell r="A79" t="str">
            <v>优抚对象抚恤和生活州级财政（对下补助）惠民惠农经费</v>
          </cell>
          <cell r="B79" t="str">
            <v>公共预算</v>
          </cell>
          <cell r="C79">
            <v>123.16</v>
          </cell>
        </row>
        <row r="79">
          <cell r="E79">
            <v>123.16</v>
          </cell>
          <cell r="F79">
            <v>351001</v>
          </cell>
          <cell r="G79" t="str">
            <v>楚雄彝族自治州退役军人事务局</v>
          </cell>
        </row>
        <row r="80">
          <cell r="A80" t="str">
            <v>优抚对象医疗保障州级财政（对下补助）经费</v>
          </cell>
          <cell r="B80" t="str">
            <v>公共预算</v>
          </cell>
          <cell r="C80">
            <v>77.02</v>
          </cell>
        </row>
        <row r="80">
          <cell r="E80">
            <v>77.02</v>
          </cell>
          <cell r="F80">
            <v>351001</v>
          </cell>
          <cell r="G80" t="str">
            <v>楚雄彝族自治州退役军人事务局</v>
          </cell>
        </row>
        <row r="81">
          <cell r="A81" t="str">
            <v>城乡医疗救助州级财政（本级支出）资金</v>
          </cell>
          <cell r="B81" t="str">
            <v>公共预算</v>
          </cell>
          <cell r="C81">
            <v>451.79</v>
          </cell>
          <cell r="D81">
            <v>451.79</v>
          </cell>
        </row>
        <row r="81">
          <cell r="F81">
            <v>377001</v>
          </cell>
          <cell r="G81" t="str">
            <v>楚雄彝族自治州医疗保障局</v>
          </cell>
        </row>
        <row r="82">
          <cell r="A82" t="str">
            <v>城乡居民基本医疗保险州级财政(本级支出)资金</v>
          </cell>
          <cell r="B82" t="str">
            <v>公共预算</v>
          </cell>
          <cell r="C82">
            <v>4079.17</v>
          </cell>
          <cell r="D82">
            <v>4079.17</v>
          </cell>
        </row>
        <row r="82">
          <cell r="F82">
            <v>377001</v>
          </cell>
          <cell r="G82" t="str">
            <v>楚雄彝族自治州医疗保障局</v>
          </cell>
        </row>
        <row r="83">
          <cell r="A83" t="str">
            <v>大学生志愿服务西部计划项目经费</v>
          </cell>
          <cell r="B83" t="str">
            <v>公共预算</v>
          </cell>
          <cell r="C83">
            <v>443</v>
          </cell>
        </row>
        <row r="83">
          <cell r="E83">
            <v>443</v>
          </cell>
          <cell r="F83">
            <v>192001</v>
          </cell>
          <cell r="G83" t="str">
            <v>中国共产主义青年团楚雄彝族自治州委员会</v>
          </cell>
        </row>
        <row r="84">
          <cell r="A84" t="str">
            <v>2024年农村公路日常养护州级配套补助资金</v>
          </cell>
          <cell r="B84" t="str">
            <v>公共预算</v>
          </cell>
          <cell r="C84">
            <v>1117</v>
          </cell>
        </row>
        <row r="84">
          <cell r="E84">
            <v>1117</v>
          </cell>
          <cell r="F84">
            <v>123001</v>
          </cell>
          <cell r="G84" t="str">
            <v>楚雄彝族自治州交通运输局</v>
          </cell>
        </row>
        <row r="85">
          <cell r="A85" t="str">
            <v>冬春生活救助资金</v>
          </cell>
          <cell r="B85" t="str">
            <v>公共预算</v>
          </cell>
          <cell r="C85">
            <v>200</v>
          </cell>
        </row>
        <row r="85">
          <cell r="E85">
            <v>200</v>
          </cell>
          <cell r="F85">
            <v>133001</v>
          </cell>
          <cell r="G85" t="str">
            <v>楚雄彝族自治州应急管理局</v>
          </cell>
        </row>
        <row r="86">
          <cell r="A86" t="str">
            <v>二、州本级政府债务还本付息</v>
          </cell>
        </row>
        <row r="86">
          <cell r="C86">
            <v>63456.66797699</v>
          </cell>
          <cell r="D86">
            <v>63456.66797699</v>
          </cell>
          <cell r="E86">
            <v>0</v>
          </cell>
        </row>
        <row r="86">
          <cell r="G86">
            <v>0</v>
          </cell>
        </row>
        <row r="87">
          <cell r="A87" t="str">
            <v>农村危房改造和抗震安居工程省级统贷项目贷款本息专项资金</v>
          </cell>
          <cell r="B87" t="str">
            <v>公共预算</v>
          </cell>
          <cell r="C87">
            <v>708.35</v>
          </cell>
          <cell r="D87">
            <v>708.35</v>
          </cell>
        </row>
        <row r="87">
          <cell r="F87">
            <v>120001</v>
          </cell>
          <cell r="G87" t="str">
            <v>楚雄彝族自治州住房和城乡建设局</v>
          </cell>
        </row>
        <row r="88">
          <cell r="A88" t="str">
            <v>州级配套粮食风险基金、新增粮食财务挂账利息及2016年第三批中央专项建设基金政府承诺还本付息资金</v>
          </cell>
          <cell r="B88" t="str">
            <v>公共预算</v>
          </cell>
          <cell r="C88">
            <v>690.75</v>
          </cell>
          <cell r="D88">
            <v>690.75</v>
          </cell>
        </row>
        <row r="88">
          <cell r="F88">
            <v>102001</v>
          </cell>
          <cell r="G88" t="str">
            <v>楚雄彝族自治州发展和改革委员会</v>
          </cell>
        </row>
        <row r="89">
          <cell r="A89" t="str">
            <v>2025年州本级一般债务应付利息</v>
          </cell>
          <cell r="B89" t="str">
            <v>公共预算</v>
          </cell>
          <cell r="C89">
            <v>13481.66</v>
          </cell>
          <cell r="D89">
            <v>13481.66</v>
          </cell>
        </row>
        <row r="89">
          <cell r="F89">
            <v>119001</v>
          </cell>
          <cell r="G89" t="str">
            <v>楚雄彝族自治州财政局</v>
          </cell>
        </row>
        <row r="90">
          <cell r="A90" t="str">
            <v>2025年州本级专项债务应付利息</v>
          </cell>
          <cell r="B90" t="str">
            <v>基金预算</v>
          </cell>
          <cell r="C90">
            <v>22379.86797699</v>
          </cell>
          <cell r="D90">
            <v>22379.86797699</v>
          </cell>
        </row>
        <row r="90">
          <cell r="F90">
            <v>119001</v>
          </cell>
          <cell r="G90" t="str">
            <v>楚雄彝族自治州财政局</v>
          </cell>
        </row>
        <row r="91">
          <cell r="A91" t="str">
            <v>2025年州本级专项债务应付利息</v>
          </cell>
          <cell r="B91" t="str">
            <v>基金预算</v>
          </cell>
          <cell r="C91">
            <v>16262.28</v>
          </cell>
          <cell r="D91">
            <v>16262.28</v>
          </cell>
        </row>
        <row r="91">
          <cell r="F91">
            <v>119001</v>
          </cell>
          <cell r="G91" t="str">
            <v>楚雄彝族自治州财政局</v>
          </cell>
        </row>
        <row r="92">
          <cell r="A92" t="str">
            <v>2025年州本级政府一般债券到期应本金</v>
          </cell>
          <cell r="B92" t="str">
            <v>公共预算</v>
          </cell>
          <cell r="C92">
            <v>8700</v>
          </cell>
          <cell r="D92">
            <v>8700</v>
          </cell>
        </row>
        <row r="92">
          <cell r="F92">
            <v>119001</v>
          </cell>
          <cell r="G92" t="str">
            <v>楚雄彝族自治州财政局</v>
          </cell>
        </row>
        <row r="93">
          <cell r="A93" t="str">
            <v>2025年州本级政府专项债券到期应本金</v>
          </cell>
          <cell r="B93" t="str">
            <v>基金预算</v>
          </cell>
          <cell r="C93">
            <v>800</v>
          </cell>
          <cell r="D93">
            <v>800</v>
          </cell>
        </row>
        <row r="93">
          <cell r="F93">
            <v>119001</v>
          </cell>
          <cell r="G93" t="str">
            <v>楚雄彝族自治州财政局</v>
          </cell>
        </row>
        <row r="94">
          <cell r="A94" t="str">
            <v>2025年州本级一般债券发行费用</v>
          </cell>
          <cell r="B94" t="str">
            <v>公共预算</v>
          </cell>
          <cell r="C94">
            <v>136.99</v>
          </cell>
          <cell r="D94">
            <v>136.99</v>
          </cell>
        </row>
        <row r="94">
          <cell r="F94">
            <v>119001</v>
          </cell>
          <cell r="G94" t="str">
            <v>楚雄彝族自治州财政局</v>
          </cell>
        </row>
        <row r="95">
          <cell r="A95" t="str">
            <v>2025年州本级专项债券发行费用</v>
          </cell>
          <cell r="B95" t="str">
            <v>基金预算</v>
          </cell>
          <cell r="C95">
            <v>286.77</v>
          </cell>
          <cell r="D95">
            <v>286.77</v>
          </cell>
        </row>
        <row r="95">
          <cell r="F95">
            <v>119001</v>
          </cell>
          <cell r="G95" t="str">
            <v>楚雄彝族自治州财政局</v>
          </cell>
        </row>
        <row r="96">
          <cell r="A96" t="str">
            <v>防范化解地方债务风险综合协调相关费用</v>
          </cell>
          <cell r="B96" t="str">
            <v>公共预算</v>
          </cell>
          <cell r="C96">
            <v>10</v>
          </cell>
          <cell r="D96">
            <v>10</v>
          </cell>
        </row>
        <row r="96">
          <cell r="F96">
            <v>119001</v>
          </cell>
          <cell r="G96" t="str">
            <v>楚雄彝族自治州财政局</v>
          </cell>
        </row>
        <row r="97">
          <cell r="A97" t="str">
            <v>三、巩固脱贫成果及推进乡村振兴</v>
          </cell>
        </row>
        <row r="97">
          <cell r="C97">
            <v>19274.9671</v>
          </cell>
          <cell r="D97">
            <v>4497.93</v>
          </cell>
          <cell r="E97">
            <v>14777.0371</v>
          </cell>
        </row>
        <row r="97">
          <cell r="G97">
            <v>0</v>
          </cell>
        </row>
        <row r="98">
          <cell r="A98" t="str">
            <v>楚雄州巩固拓展脱贫攻坚成果同乡村振兴有效衔接（政府债券利息）专项资金</v>
          </cell>
          <cell r="B98" t="str">
            <v>公共预算</v>
          </cell>
          <cell r="C98">
            <v>435.56</v>
          </cell>
          <cell r="D98">
            <v>435.56</v>
          </cell>
        </row>
        <row r="98">
          <cell r="F98">
            <v>125001</v>
          </cell>
          <cell r="G98" t="str">
            <v>楚雄彝族自治州农业农村局</v>
          </cell>
        </row>
        <row r="99">
          <cell r="A99" t="str">
            <v>楚雄州州级巩固脱贫攻坚成果同乡村振兴有效衔接项目（本级）专项资金</v>
          </cell>
          <cell r="B99" t="str">
            <v>公共预算</v>
          </cell>
          <cell r="C99">
            <v>143</v>
          </cell>
          <cell r="D99">
            <v>143</v>
          </cell>
        </row>
        <row r="99">
          <cell r="F99">
            <v>125001</v>
          </cell>
          <cell r="G99" t="str">
            <v>楚雄彝族自治州农业农村局</v>
          </cell>
        </row>
        <row r="100">
          <cell r="A100" t="str">
            <v>楚雄州巩固拓展脱贫攻坚成果同乡村振兴同效衔接项目（对下）专项资金</v>
          </cell>
          <cell r="B100" t="str">
            <v>公共预算</v>
          </cell>
          <cell r="C100">
            <v>3940</v>
          </cell>
        </row>
        <row r="100">
          <cell r="E100">
            <v>3940</v>
          </cell>
          <cell r="F100">
            <v>125001</v>
          </cell>
          <cell r="G100" t="str">
            <v>楚雄彝族自治州农业农村局</v>
          </cell>
        </row>
        <row r="101">
          <cell r="A101" t="str">
            <v>边缘户易致贫户和脱贫不稳定户春节慰问专项资金</v>
          </cell>
          <cell r="B101" t="str">
            <v>公共预算</v>
          </cell>
          <cell r="C101">
            <v>9.99</v>
          </cell>
          <cell r="D101">
            <v>9.99</v>
          </cell>
        </row>
        <row r="101">
          <cell r="F101">
            <v>125001</v>
          </cell>
          <cell r="G101" t="str">
            <v>楚雄彝族自治州农业农村局</v>
          </cell>
        </row>
        <row r="102">
          <cell r="A102" t="str">
            <v>2025年州级领导走访慰问“5+6”重点产业企业资金</v>
          </cell>
          <cell r="B102" t="str">
            <v>公共预算</v>
          </cell>
          <cell r="C102">
            <v>15</v>
          </cell>
          <cell r="D102">
            <v>15</v>
          </cell>
        </row>
        <row r="102">
          <cell r="F102">
            <v>125001</v>
          </cell>
          <cell r="G102" t="str">
            <v>楚雄彝族自治州农业农村局</v>
          </cell>
        </row>
        <row r="103">
          <cell r="A103" t="str">
            <v>州级种业振兴扶持专项资金</v>
          </cell>
          <cell r="B103" t="str">
            <v>公共预算</v>
          </cell>
          <cell r="C103">
            <v>100</v>
          </cell>
        </row>
        <row r="103">
          <cell r="E103">
            <v>100</v>
          </cell>
          <cell r="F103">
            <v>125001</v>
          </cell>
          <cell r="G103" t="str">
            <v>楚雄彝族自治州农业农村局</v>
          </cell>
        </row>
        <row r="104">
          <cell r="A104" t="str">
            <v>州级农业生产发展专项资金</v>
          </cell>
          <cell r="B104" t="str">
            <v>公共预算</v>
          </cell>
          <cell r="C104">
            <v>75</v>
          </cell>
        </row>
        <row r="104">
          <cell r="E104">
            <v>75</v>
          </cell>
          <cell r="F104">
            <v>125001</v>
          </cell>
          <cell r="G104" t="str">
            <v>楚雄彝族自治州农业农村局</v>
          </cell>
        </row>
        <row r="105">
          <cell r="A105" t="str">
            <v>农业保险保费补贴州级配套补助资金</v>
          </cell>
          <cell r="B105" t="str">
            <v>公共预算</v>
          </cell>
          <cell r="C105">
            <v>521.5971</v>
          </cell>
        </row>
        <row r="105">
          <cell r="E105">
            <v>521.5971</v>
          </cell>
          <cell r="F105">
            <v>125001</v>
          </cell>
          <cell r="G105" t="str">
            <v>楚雄彝族自治州农业农村局</v>
          </cell>
        </row>
        <row r="106">
          <cell r="A106" t="str">
            <v>州级高原特色农业生产发展专项资金</v>
          </cell>
          <cell r="B106" t="str">
            <v>公共预算</v>
          </cell>
          <cell r="C106">
            <v>115</v>
          </cell>
          <cell r="D106">
            <v>115</v>
          </cell>
        </row>
        <row r="106">
          <cell r="F106">
            <v>125001</v>
          </cell>
          <cell r="G106" t="str">
            <v>楚雄彝族自治州农业农村局</v>
          </cell>
        </row>
        <row r="107">
          <cell r="A107" t="str">
            <v>粮油生产保障专项资金</v>
          </cell>
          <cell r="B107" t="str">
            <v>公共预算</v>
          </cell>
          <cell r="C107">
            <v>300</v>
          </cell>
        </row>
        <row r="107">
          <cell r="E107">
            <v>300</v>
          </cell>
          <cell r="F107">
            <v>125001</v>
          </cell>
          <cell r="G107" t="str">
            <v>楚雄彝族自治州农业农村局</v>
          </cell>
        </row>
        <row r="108">
          <cell r="A108" t="str">
            <v>省农业担保公司合作风险补偿专项资金</v>
          </cell>
          <cell r="B108" t="str">
            <v>公共预算</v>
          </cell>
          <cell r="C108">
            <v>250</v>
          </cell>
          <cell r="D108">
            <v>250</v>
          </cell>
        </row>
        <row r="108">
          <cell r="F108">
            <v>125001</v>
          </cell>
          <cell r="G108" t="str">
            <v>楚雄彝族自治州农业农村局</v>
          </cell>
        </row>
        <row r="109">
          <cell r="A109" t="str">
            <v>楚雄州“千万工程”乡村振兴示范村补助资金</v>
          </cell>
          <cell r="B109" t="str">
            <v>公共预算</v>
          </cell>
          <cell r="C109">
            <v>420</v>
          </cell>
        </row>
        <row r="109">
          <cell r="E109">
            <v>420</v>
          </cell>
          <cell r="F109">
            <v>125001</v>
          </cell>
          <cell r="G109" t="str">
            <v>楚雄彝族自治州农业农村局</v>
          </cell>
        </row>
        <row r="110">
          <cell r="A110" t="str">
            <v>云南高原有机农业研究院科研课题项目专项经费</v>
          </cell>
          <cell r="B110" t="str">
            <v>公共预算</v>
          </cell>
          <cell r="C110">
            <v>50</v>
          </cell>
          <cell r="D110">
            <v>50</v>
          </cell>
        </row>
        <row r="110">
          <cell r="F110">
            <v>125001</v>
          </cell>
          <cell r="G110" t="str">
            <v>楚雄彝族自治州农业农村局</v>
          </cell>
        </row>
        <row r="111">
          <cell r="A111" t="str">
            <v>楚雄州农村厕所革命州级配套资金</v>
          </cell>
          <cell r="B111" t="str">
            <v>公共预算</v>
          </cell>
          <cell r="C111">
            <v>373.6</v>
          </cell>
        </row>
        <row r="111">
          <cell r="E111">
            <v>373.6</v>
          </cell>
          <cell r="F111">
            <v>125001</v>
          </cell>
          <cell r="G111" t="str">
            <v>楚雄彝族自治州农业农村局</v>
          </cell>
        </row>
        <row r="112">
          <cell r="A112" t="str">
            <v>高原特色现代农业担保贷款担保费补贴专项资金</v>
          </cell>
          <cell r="B112" t="str">
            <v>公共预算</v>
          </cell>
          <cell r="C112">
            <v>387.63</v>
          </cell>
        </row>
        <row r="112">
          <cell r="E112">
            <v>387.63</v>
          </cell>
          <cell r="F112">
            <v>125001</v>
          </cell>
          <cell r="G112" t="str">
            <v>楚雄彝族自治州农业农村局</v>
          </cell>
        </row>
        <row r="113">
          <cell r="A113" t="str">
            <v>现代农业示范区建设及农业产业培植专项资金</v>
          </cell>
          <cell r="B113" t="str">
            <v>公共预算</v>
          </cell>
          <cell r="C113">
            <v>800</v>
          </cell>
        </row>
        <row r="113">
          <cell r="E113">
            <v>800</v>
          </cell>
          <cell r="F113">
            <v>125001</v>
          </cell>
          <cell r="G113" t="str">
            <v>楚雄彝族自治州农业农村局</v>
          </cell>
        </row>
        <row r="114">
          <cell r="A114" t="str">
            <v>肉牛肉羊产业高质量发展资金</v>
          </cell>
          <cell r="B114" t="str">
            <v>公共预算</v>
          </cell>
          <cell r="C114">
            <v>800</v>
          </cell>
        </row>
        <row r="114">
          <cell r="E114">
            <v>800</v>
          </cell>
          <cell r="F114">
            <v>125001</v>
          </cell>
          <cell r="G114" t="str">
            <v>楚雄彝族自治州农业农村局</v>
          </cell>
        </row>
        <row r="115">
          <cell r="A115" t="str">
            <v>楚雄州第三次全国土壤普查专项资金</v>
          </cell>
          <cell r="B115" t="str">
            <v>公共预算</v>
          </cell>
          <cell r="C115">
            <v>450</v>
          </cell>
        </row>
        <row r="115">
          <cell r="E115">
            <v>450</v>
          </cell>
          <cell r="F115">
            <v>125001</v>
          </cell>
          <cell r="G115" t="str">
            <v>楚雄彝族自治州农业农村局</v>
          </cell>
        </row>
        <row r="116">
          <cell r="A116" t="str">
            <v>楚雄州农村经济经营专项资金</v>
          </cell>
          <cell r="B116" t="str">
            <v>公共预算</v>
          </cell>
          <cell r="C116">
            <v>6</v>
          </cell>
          <cell r="D116">
            <v>6</v>
          </cell>
        </row>
        <row r="116">
          <cell r="F116">
            <v>125006</v>
          </cell>
          <cell r="G116" t="str">
            <v>楚雄彝族自治州农村经济经营管理站</v>
          </cell>
        </row>
        <row r="117">
          <cell r="A117" t="str">
            <v>乡村产业发展工作经费</v>
          </cell>
          <cell r="B117" t="str">
            <v>公共预算</v>
          </cell>
          <cell r="C117">
            <v>4.5</v>
          </cell>
          <cell r="D117">
            <v>4.5</v>
          </cell>
        </row>
        <row r="117">
          <cell r="F117">
            <v>125010</v>
          </cell>
          <cell r="G117" t="str">
            <v>楚雄彝族自治州乡村产业发展中心</v>
          </cell>
        </row>
        <row r="118">
          <cell r="A118" t="str">
            <v>动物防疫人员常规体检补助资金</v>
          </cell>
          <cell r="B118" t="str">
            <v>公共预算</v>
          </cell>
          <cell r="C118">
            <v>2.88</v>
          </cell>
          <cell r="D118">
            <v>2.88</v>
          </cell>
        </row>
        <row r="118">
          <cell r="F118">
            <v>125014</v>
          </cell>
          <cell r="G118" t="str">
            <v>楚雄彝族自治州动物疫病预防控制中心</v>
          </cell>
        </row>
        <row r="119">
          <cell r="A119" t="str">
            <v>农业环境保护与乡村建设业务经费</v>
          </cell>
          <cell r="B119" t="str">
            <v>公共预算</v>
          </cell>
          <cell r="C119">
            <v>5</v>
          </cell>
          <cell r="D119">
            <v>5</v>
          </cell>
        </row>
        <row r="119">
          <cell r="F119">
            <v>125019</v>
          </cell>
          <cell r="G119" t="str">
            <v>楚雄彝族自治州乡村建设服务中心</v>
          </cell>
        </row>
        <row r="120">
          <cell r="A120" t="str">
            <v>乡村振兴发展指导和技术服务工作经费</v>
          </cell>
          <cell r="B120" t="str">
            <v>公共预算</v>
          </cell>
          <cell r="C120">
            <v>4</v>
          </cell>
          <cell r="D120">
            <v>4</v>
          </cell>
        </row>
        <row r="120">
          <cell r="F120">
            <v>125018</v>
          </cell>
          <cell r="G120" t="str">
            <v>楚雄彝族自治州乡村振兴服务中心</v>
          </cell>
        </row>
        <row r="121">
          <cell r="A121" t="str">
            <v>农业绿色防控和种业监管业务经费</v>
          </cell>
          <cell r="B121" t="str">
            <v>公共预算</v>
          </cell>
          <cell r="C121">
            <v>12</v>
          </cell>
          <cell r="D121">
            <v>12</v>
          </cell>
        </row>
        <row r="121">
          <cell r="F121">
            <v>125020</v>
          </cell>
          <cell r="G121" t="str">
            <v>楚雄彝族自治州植保植检和现代种业发展中心</v>
          </cell>
        </row>
        <row r="122">
          <cell r="A122" t="str">
            <v>畜牧渔业技术推广示范项目经费</v>
          </cell>
          <cell r="B122" t="str">
            <v>公共预算</v>
          </cell>
          <cell r="C122">
            <v>12</v>
          </cell>
          <cell r="D122">
            <v>12</v>
          </cell>
        </row>
        <row r="122">
          <cell r="F122">
            <v>125021</v>
          </cell>
          <cell r="G122" t="str">
            <v>楚雄彝族自治州畜牧渔业技术推广中心</v>
          </cell>
        </row>
        <row r="123">
          <cell r="A123" t="str">
            <v>2025年农业技术推广示范项目资金</v>
          </cell>
          <cell r="B123" t="str">
            <v>公共预算</v>
          </cell>
          <cell r="C123">
            <v>5</v>
          </cell>
          <cell r="D123">
            <v>5</v>
          </cell>
        </row>
        <row r="123">
          <cell r="F123">
            <v>125017</v>
          </cell>
          <cell r="G123" t="str">
            <v>楚雄彝族自治州农业技术推广中心</v>
          </cell>
        </row>
        <row r="124">
          <cell r="A124" t="str">
            <v>青山嘴水库栗子园移民长期生活补助资金</v>
          </cell>
          <cell r="B124" t="str">
            <v>公共预算</v>
          </cell>
          <cell r="C124">
            <v>3175.21</v>
          </cell>
        </row>
        <row r="124">
          <cell r="E124">
            <v>3175.21</v>
          </cell>
          <cell r="F124">
            <v>324001</v>
          </cell>
          <cell r="G124" t="str">
            <v>楚雄彝族自治州搬迁安置办公室</v>
          </cell>
        </row>
        <row r="125">
          <cell r="A125" t="str">
            <v>楚雄州供销合作社联合社合作发展基金补助资金</v>
          </cell>
          <cell r="B125" t="str">
            <v>公共预算</v>
          </cell>
          <cell r="C125">
            <v>100</v>
          </cell>
          <cell r="D125">
            <v>100</v>
          </cell>
        </row>
        <row r="125">
          <cell r="F125">
            <v>184001</v>
          </cell>
          <cell r="G125" t="str">
            <v>楚雄彝族自治州供销合作社联合社</v>
          </cell>
        </row>
        <row r="126">
          <cell r="A126" t="str">
            <v>楚雄州供销社基层社建设项目补助资金</v>
          </cell>
          <cell r="B126" t="str">
            <v>公共预算</v>
          </cell>
          <cell r="C126">
            <v>20</v>
          </cell>
        </row>
        <row r="126">
          <cell r="E126">
            <v>20</v>
          </cell>
          <cell r="F126">
            <v>184001</v>
          </cell>
          <cell r="G126" t="str">
            <v>楚雄彝族自治州供销合作社联合社</v>
          </cell>
        </row>
        <row r="127">
          <cell r="A127" t="str">
            <v>楚雄州食用菌产业发展补助资金</v>
          </cell>
          <cell r="B127" t="str">
            <v>公共预算</v>
          </cell>
          <cell r="C127">
            <v>150</v>
          </cell>
        </row>
        <row r="127">
          <cell r="E127">
            <v>150</v>
          </cell>
          <cell r="F127">
            <v>184001</v>
          </cell>
          <cell r="G127" t="str">
            <v>楚雄彝族自治州供销合作社联合社</v>
          </cell>
        </row>
        <row r="128">
          <cell r="A128" t="str">
            <v>楚雄州食用菌产业发展工作经费</v>
          </cell>
          <cell r="B128" t="str">
            <v>公共预算</v>
          </cell>
          <cell r="C128">
            <v>20</v>
          </cell>
          <cell r="D128">
            <v>20</v>
          </cell>
        </row>
        <row r="128">
          <cell r="F128">
            <v>184001</v>
          </cell>
          <cell r="G128" t="str">
            <v>楚雄彝族自治州供销合作社联合社</v>
          </cell>
        </row>
        <row r="129">
          <cell r="A129" t="str">
            <v>楚雄州供销合作社联合社第二次代表大会会议经费</v>
          </cell>
          <cell r="B129" t="str">
            <v>公共预算</v>
          </cell>
          <cell r="C129">
            <v>8</v>
          </cell>
          <cell r="D129">
            <v>8</v>
          </cell>
        </row>
        <row r="129">
          <cell r="F129">
            <v>184001</v>
          </cell>
          <cell r="G129" t="str">
            <v>楚雄彝族自治州供销合作社联合社</v>
          </cell>
        </row>
        <row r="130">
          <cell r="A130" t="str">
            <v>烟叶生产防雹和基本烟田建设经费</v>
          </cell>
          <cell r="B130" t="str">
            <v>公共预算</v>
          </cell>
          <cell r="C130">
            <v>3000</v>
          </cell>
          <cell r="D130">
            <v>150</v>
          </cell>
          <cell r="E130">
            <v>2850</v>
          </cell>
          <cell r="F130">
            <v>119001</v>
          </cell>
          <cell r="G130" t="str">
            <v>楚雄彝族自治州财政局</v>
          </cell>
        </row>
        <row r="131">
          <cell r="A131" t="str">
            <v>2025年州级种业发展专项资金</v>
          </cell>
          <cell r="B131" t="str">
            <v>公共预算</v>
          </cell>
          <cell r="C131">
            <v>150</v>
          </cell>
          <cell r="D131">
            <v>150</v>
          </cell>
        </row>
        <row r="131">
          <cell r="F131">
            <v>381001</v>
          </cell>
          <cell r="G131" t="str">
            <v>楚雄彝族自治州农业科学院</v>
          </cell>
        </row>
        <row r="132">
          <cell r="A132" t="str">
            <v>产业发展引导基金及财源培植专项经费</v>
          </cell>
          <cell r="B132" t="str">
            <v>公共预算</v>
          </cell>
          <cell r="C132">
            <v>1000</v>
          </cell>
          <cell r="D132">
            <v>1000</v>
          </cell>
        </row>
        <row r="132">
          <cell r="F132">
            <v>119001</v>
          </cell>
          <cell r="G132" t="str">
            <v>楚雄彝族自治州财政局</v>
          </cell>
        </row>
        <row r="133">
          <cell r="A133" t="str">
            <v>农村危房改造补助资金</v>
          </cell>
          <cell r="B133" t="str">
            <v>公共预算</v>
          </cell>
          <cell r="C133">
            <v>114</v>
          </cell>
        </row>
        <row r="133">
          <cell r="E133">
            <v>114</v>
          </cell>
          <cell r="F133">
            <v>120001</v>
          </cell>
          <cell r="G133" t="str">
            <v>楚雄彝族自治州住房和城乡建设局</v>
          </cell>
        </row>
        <row r="134">
          <cell r="A134" t="str">
            <v>政府性融资担保产业高质量发展专项资金</v>
          </cell>
          <cell r="B134" t="str">
            <v>公共预算</v>
          </cell>
          <cell r="C134">
            <v>1000</v>
          </cell>
          <cell r="D134">
            <v>1000</v>
          </cell>
        </row>
        <row r="134">
          <cell r="F134">
            <v>119001</v>
          </cell>
          <cell r="G134" t="str">
            <v>楚雄彝族自治州财政局</v>
          </cell>
        </row>
        <row r="135">
          <cell r="A135" t="str">
            <v>科技创新引领产业发展专项资金</v>
          </cell>
          <cell r="B135" t="str">
            <v>公共预算</v>
          </cell>
          <cell r="C135">
            <v>1000</v>
          </cell>
          <cell r="D135">
            <v>1000</v>
          </cell>
        </row>
        <row r="135">
          <cell r="F135">
            <v>119001</v>
          </cell>
          <cell r="G135" t="str">
            <v>楚雄彝族自治州财政局</v>
          </cell>
        </row>
        <row r="136">
          <cell r="A136" t="str">
            <v>2025年州级农村公路安全生命防护工程建设资金</v>
          </cell>
          <cell r="B136" t="str">
            <v>公共预算</v>
          </cell>
          <cell r="C136">
            <v>300</v>
          </cell>
        </row>
        <row r="136">
          <cell r="E136">
            <v>300</v>
          </cell>
          <cell r="F136">
            <v>123001</v>
          </cell>
          <cell r="G136" t="str">
            <v>楚雄彝族自治州交通运输局</v>
          </cell>
        </row>
        <row r="137">
          <cell r="A137" t="str">
            <v>四、林业草原</v>
          </cell>
        </row>
        <row r="137">
          <cell r="C137">
            <v>540.8</v>
          </cell>
          <cell r="D137">
            <v>348.55</v>
          </cell>
          <cell r="E137">
            <v>192.25</v>
          </cell>
        </row>
        <row r="137">
          <cell r="G137">
            <v>0</v>
          </cell>
        </row>
        <row r="138">
          <cell r="A138" t="str">
            <v>州对下森林草原防灭火“三三制”和森林火灾保险保费州级配套专项资金</v>
          </cell>
          <cell r="B138" t="str">
            <v>公共预算</v>
          </cell>
          <cell r="C138">
            <v>192.25</v>
          </cell>
          <cell r="D138">
            <v>0</v>
          </cell>
          <cell r="E138">
            <v>192.25</v>
          </cell>
          <cell r="F138">
            <v>169001</v>
          </cell>
          <cell r="G138" t="str">
            <v>楚雄彝族自治州林业和草原局</v>
          </cell>
        </row>
        <row r="139">
          <cell r="A139" t="str">
            <v>州本级全面推进林长制工作专项资金</v>
          </cell>
          <cell r="B139" t="str">
            <v>公共预算</v>
          </cell>
          <cell r="C139">
            <v>70.45</v>
          </cell>
          <cell r="D139">
            <v>70.45</v>
          </cell>
          <cell r="E139">
            <v>0</v>
          </cell>
          <cell r="F139">
            <v>169001</v>
          </cell>
          <cell r="G139" t="str">
            <v>楚雄彝族自治州林业和草原局</v>
          </cell>
        </row>
        <row r="140">
          <cell r="A140" t="str">
            <v>州本级森林草原防灭火“三三”制及春节慰问专项资金</v>
          </cell>
          <cell r="B140" t="str">
            <v>公共预算</v>
          </cell>
          <cell r="C140">
            <v>241.3</v>
          </cell>
          <cell r="D140">
            <v>241.3</v>
          </cell>
          <cell r="E140">
            <v>0</v>
          </cell>
          <cell r="F140">
            <v>169001</v>
          </cell>
          <cell r="G140" t="str">
            <v>楚雄彝族自治州林业和草原局</v>
          </cell>
        </row>
        <row r="141">
          <cell r="A141" t="str">
            <v>林草生态修复专项经费</v>
          </cell>
          <cell r="B141" t="str">
            <v>公共预算</v>
          </cell>
          <cell r="C141">
            <v>5.4</v>
          </cell>
          <cell r="D141">
            <v>5.4</v>
          </cell>
        </row>
        <row r="141">
          <cell r="F141">
            <v>169014</v>
          </cell>
          <cell r="G141" t="str">
            <v>楚雄彝族自治州林业和草原生态建设工程技术中心</v>
          </cell>
        </row>
        <row r="142">
          <cell r="A142" t="str">
            <v>林草有害生物防治检疫补助经费</v>
          </cell>
          <cell r="B142" t="str">
            <v>公共预算</v>
          </cell>
          <cell r="C142">
            <v>4</v>
          </cell>
          <cell r="D142">
            <v>4</v>
          </cell>
        </row>
        <row r="142">
          <cell r="F142">
            <v>169004</v>
          </cell>
          <cell r="G142" t="str">
            <v>楚雄彝族自治州林业和草原有害生物防治检疫局</v>
          </cell>
        </row>
        <row r="143">
          <cell r="A143" t="str">
            <v>征占用林地项目核查补助经费</v>
          </cell>
          <cell r="B143" t="str">
            <v>公共预算</v>
          </cell>
          <cell r="C143">
            <v>1.8</v>
          </cell>
          <cell r="D143">
            <v>1.8</v>
          </cell>
        </row>
        <row r="143">
          <cell r="F143">
            <v>169006</v>
          </cell>
          <cell r="G143" t="str">
            <v>楚雄彝族自治州林业和草原项目核查中心</v>
          </cell>
        </row>
        <row r="144">
          <cell r="A144" t="str">
            <v>林业经济发展科研补助资金</v>
          </cell>
          <cell r="B144" t="str">
            <v>公共预算</v>
          </cell>
          <cell r="C144">
            <v>1.8</v>
          </cell>
          <cell r="D144">
            <v>1.8</v>
          </cell>
        </row>
        <row r="144">
          <cell r="F144">
            <v>169007</v>
          </cell>
          <cell r="G144" t="str">
            <v>楚雄彝族自治州林业和草原科学研究所</v>
          </cell>
        </row>
        <row r="145">
          <cell r="A145" t="str">
            <v>森林和草原资源监测补助经费</v>
          </cell>
          <cell r="B145" t="str">
            <v>公共预算</v>
          </cell>
          <cell r="C145">
            <v>1.8</v>
          </cell>
          <cell r="D145">
            <v>1.8</v>
          </cell>
        </row>
        <row r="145">
          <cell r="F145">
            <v>169008</v>
          </cell>
          <cell r="G145" t="str">
            <v>楚雄彝族自治州森林和草原资源监测站</v>
          </cell>
        </row>
        <row r="146">
          <cell r="A146" t="str">
            <v>哀牢山自然保护区管护工作补助经费</v>
          </cell>
          <cell r="B146" t="str">
            <v>公共预算</v>
          </cell>
          <cell r="C146">
            <v>10</v>
          </cell>
          <cell r="D146">
            <v>10</v>
          </cell>
        </row>
        <row r="146">
          <cell r="F146">
            <v>169011</v>
          </cell>
          <cell r="G146" t="str">
            <v>云南哀牢山国家级自然保护区楚雄管护局</v>
          </cell>
        </row>
        <row r="147">
          <cell r="A147" t="str">
            <v>紫溪山保护区管护工作补助经费</v>
          </cell>
          <cell r="B147" t="str">
            <v>公共预算</v>
          </cell>
          <cell r="C147">
            <v>6</v>
          </cell>
          <cell r="D147">
            <v>6</v>
          </cell>
        </row>
        <row r="147">
          <cell r="F147">
            <v>169012</v>
          </cell>
          <cell r="G147" t="str">
            <v>紫溪山省级自然保护区管护局</v>
          </cell>
        </row>
        <row r="148">
          <cell r="A148" t="str">
            <v>雕翎山保护区管护工作补助经费</v>
          </cell>
          <cell r="B148" t="str">
            <v>公共预算</v>
          </cell>
          <cell r="C148">
            <v>6</v>
          </cell>
          <cell r="D148">
            <v>6</v>
          </cell>
        </row>
        <row r="148">
          <cell r="F148">
            <v>169013</v>
          </cell>
          <cell r="G148" t="str">
            <v>雕翎山省级自然保护区管护局</v>
          </cell>
        </row>
        <row r="149">
          <cell r="A149" t="str">
            <v>五、水利</v>
          </cell>
        </row>
        <row r="149">
          <cell r="C149">
            <v>1187.64</v>
          </cell>
          <cell r="D149">
            <v>864.02</v>
          </cell>
          <cell r="E149">
            <v>323.62</v>
          </cell>
        </row>
        <row r="149">
          <cell r="G149">
            <v>0</v>
          </cell>
        </row>
        <row r="150">
          <cell r="A150" t="str">
            <v>青山嘴水库管理局水库运行维修（护）项目经费</v>
          </cell>
          <cell r="B150" t="str">
            <v>公共预算</v>
          </cell>
          <cell r="C150">
            <v>130</v>
          </cell>
          <cell r="D150">
            <v>130</v>
          </cell>
        </row>
        <row r="150">
          <cell r="F150">
            <v>466001</v>
          </cell>
          <cell r="G150" t="str">
            <v>楚雄彝族自治州青山嘴水库工程建设管理局</v>
          </cell>
        </row>
        <row r="151">
          <cell r="A151" t="str">
            <v>库区森林防火及资源管护项目专项资金</v>
          </cell>
          <cell r="B151" t="str">
            <v>公共预算</v>
          </cell>
          <cell r="C151">
            <v>70</v>
          </cell>
          <cell r="D151">
            <v>70</v>
          </cell>
        </row>
        <row r="151">
          <cell r="F151">
            <v>466001</v>
          </cell>
          <cell r="G151" t="str">
            <v>楚雄彝族自治州青山嘴水库工程建设管理局</v>
          </cell>
        </row>
        <row r="152">
          <cell r="A152" t="str">
            <v>白蚁监测防治项目资金</v>
          </cell>
          <cell r="B152" t="str">
            <v>公共预算</v>
          </cell>
          <cell r="C152">
            <v>29.02</v>
          </cell>
          <cell r="D152">
            <v>29.02</v>
          </cell>
        </row>
        <row r="152">
          <cell r="F152">
            <v>466001</v>
          </cell>
          <cell r="G152" t="str">
            <v>楚雄彝族自治州青山嘴水库工程建设管理局</v>
          </cell>
        </row>
        <row r="153">
          <cell r="A153" t="str">
            <v>水文服务能力专项经费</v>
          </cell>
          <cell r="B153" t="str">
            <v>公共预算</v>
          </cell>
          <cell r="C153">
            <v>10</v>
          </cell>
          <cell r="D153">
            <v>10</v>
          </cell>
        </row>
        <row r="153">
          <cell r="F153">
            <v>467001</v>
          </cell>
          <cell r="G153" t="str">
            <v>云南省水文水资源局楚雄分局</v>
          </cell>
        </row>
        <row r="154">
          <cell r="A154" t="str">
            <v>楚雄州水旱灾害防御州级补助经费（对下）</v>
          </cell>
          <cell r="B154" t="str">
            <v>公共预算</v>
          </cell>
          <cell r="C154">
            <v>130</v>
          </cell>
        </row>
        <row r="154">
          <cell r="E154">
            <v>130</v>
          </cell>
          <cell r="F154">
            <v>126001</v>
          </cell>
          <cell r="G154" t="str">
            <v>楚雄彝族自治州水务局</v>
          </cell>
        </row>
        <row r="155">
          <cell r="A155" t="str">
            <v>楚雄州水旱灾害防御专项经费（州本级）</v>
          </cell>
          <cell r="B155" t="str">
            <v>公共预算</v>
          </cell>
          <cell r="C155">
            <v>89.07</v>
          </cell>
          <cell r="D155">
            <v>89.07</v>
          </cell>
        </row>
        <row r="155">
          <cell r="F155">
            <v>126001</v>
          </cell>
          <cell r="G155" t="str">
            <v>楚雄彝族自治州水务局</v>
          </cell>
        </row>
        <row r="156">
          <cell r="A156" t="str">
            <v>楚雄州水利工程规划与信息化建设经费</v>
          </cell>
          <cell r="B156" t="str">
            <v>公共预算</v>
          </cell>
          <cell r="C156">
            <v>100</v>
          </cell>
          <cell r="D156">
            <v>100</v>
          </cell>
        </row>
        <row r="156">
          <cell r="F156">
            <v>126001</v>
          </cell>
          <cell r="G156" t="str">
            <v>楚雄彝族自治州水务局</v>
          </cell>
        </row>
        <row r="157">
          <cell r="A157" t="str">
            <v>楚雄州重点水利项目建设州级配套资金</v>
          </cell>
          <cell r="B157" t="str">
            <v>公共预算</v>
          </cell>
          <cell r="C157">
            <v>193.62</v>
          </cell>
        </row>
        <row r="157">
          <cell r="E157">
            <v>193.62</v>
          </cell>
          <cell r="F157">
            <v>126001</v>
          </cell>
          <cell r="G157" t="str">
            <v>楚雄彝族自治州水务局</v>
          </cell>
        </row>
        <row r="158">
          <cell r="A158" t="str">
            <v>楚雄州水利项目专项业务经费</v>
          </cell>
          <cell r="B158" t="str">
            <v>公共预算</v>
          </cell>
          <cell r="C158">
            <v>330</v>
          </cell>
          <cell r="D158">
            <v>330</v>
          </cell>
        </row>
        <row r="158">
          <cell r="F158">
            <v>126001</v>
          </cell>
          <cell r="G158" t="str">
            <v>楚雄彝族自治州水务局</v>
          </cell>
        </row>
        <row r="159">
          <cell r="A159" t="str">
            <v>楚雄州水利水电工程伤残民工及企业回乡人员补助经费</v>
          </cell>
          <cell r="B159" t="str">
            <v>公共预算</v>
          </cell>
          <cell r="C159">
            <v>87.31</v>
          </cell>
          <cell r="D159">
            <v>87.31</v>
          </cell>
        </row>
        <row r="159">
          <cell r="F159">
            <v>126001</v>
          </cell>
          <cell r="G159" t="str">
            <v>楚雄彝族自治州水务局</v>
          </cell>
        </row>
        <row r="160">
          <cell r="A160" t="str">
            <v>水利水电伤残民工及企业回乡人员生活补助经费</v>
          </cell>
          <cell r="B160" t="str">
            <v>公共预算</v>
          </cell>
          <cell r="C160">
            <v>3.62</v>
          </cell>
          <cell r="D160">
            <v>3.62</v>
          </cell>
        </row>
        <row r="160">
          <cell r="F160">
            <v>126004</v>
          </cell>
          <cell r="G160" t="str">
            <v>楚雄彝族自治州大海波水库管理处</v>
          </cell>
        </row>
        <row r="161">
          <cell r="A161" t="str">
            <v>大海波水库维修养护经费</v>
          </cell>
          <cell r="B161" t="str">
            <v>公共预算</v>
          </cell>
          <cell r="C161">
            <v>10</v>
          </cell>
          <cell r="D161">
            <v>10</v>
          </cell>
        </row>
        <row r="161">
          <cell r="F161">
            <v>126004</v>
          </cell>
          <cell r="G161" t="str">
            <v>楚雄彝族自治州大海波水库管理处</v>
          </cell>
        </row>
        <row r="162">
          <cell r="A162" t="str">
            <v>全国深化农业水价改革推进现代化灌区建设试点工作经费</v>
          </cell>
          <cell r="B162" t="str">
            <v>公共预算</v>
          </cell>
          <cell r="C162">
            <v>5</v>
          </cell>
          <cell r="D162">
            <v>5</v>
          </cell>
        </row>
        <row r="162">
          <cell r="F162">
            <v>126005</v>
          </cell>
          <cell r="G162" t="str">
            <v>蜻蛉河灌区管理局</v>
          </cell>
        </row>
        <row r="163">
          <cell r="A163" t="str">
            <v>六、工业科技强州</v>
          </cell>
        </row>
        <row r="163">
          <cell r="C163">
            <v>5137.94</v>
          </cell>
          <cell r="D163">
            <v>1160.94</v>
          </cell>
          <cell r="E163">
            <v>3977</v>
          </cell>
        </row>
        <row r="163">
          <cell r="G163">
            <v>0</v>
          </cell>
        </row>
        <row r="164">
          <cell r="A164" t="str">
            <v>企业发展专项资金</v>
          </cell>
          <cell r="B164" t="str">
            <v>公共预算</v>
          </cell>
          <cell r="C164">
            <v>2400</v>
          </cell>
        </row>
        <row r="164">
          <cell r="E164">
            <v>2400</v>
          </cell>
          <cell r="F164">
            <v>124001</v>
          </cell>
          <cell r="G164" t="str">
            <v>楚雄彝族自治州工业和信息化局</v>
          </cell>
        </row>
        <row r="165">
          <cell r="A165" t="str">
            <v>工业信息化发展专项业务费</v>
          </cell>
          <cell r="B165" t="str">
            <v>公共预算</v>
          </cell>
          <cell r="C165">
            <v>35</v>
          </cell>
          <cell r="D165">
            <v>35</v>
          </cell>
        </row>
        <row r="165">
          <cell r="F165">
            <v>124001</v>
          </cell>
          <cell r="G165" t="str">
            <v>楚雄彝族自治州工业和信息化局</v>
          </cell>
        </row>
        <row r="166">
          <cell r="A166" t="str">
            <v>州级重点工业项目推进工作经费</v>
          </cell>
          <cell r="B166" t="str">
            <v>公共预算</v>
          </cell>
          <cell r="C166">
            <v>22</v>
          </cell>
          <cell r="D166">
            <v>22</v>
          </cell>
        </row>
        <row r="166">
          <cell r="F166">
            <v>124001</v>
          </cell>
          <cell r="G166" t="str">
            <v>楚雄彝族自治州工业和信息化局</v>
          </cell>
        </row>
        <row r="167">
          <cell r="A167" t="str">
            <v>工业奖补项目资金监管经费</v>
          </cell>
          <cell r="B167" t="str">
            <v>公共预算</v>
          </cell>
          <cell r="C167">
            <v>15</v>
          </cell>
          <cell r="D167">
            <v>15</v>
          </cell>
        </row>
        <row r="167">
          <cell r="F167">
            <v>124001</v>
          </cell>
          <cell r="G167" t="str">
            <v>楚雄彝族自治州工业和信息化局</v>
          </cell>
        </row>
        <row r="168">
          <cell r="A168" t="str">
            <v>州级财政化工园区规范建设与工业领域安全环保监管经费</v>
          </cell>
          <cell r="B168" t="str">
            <v>公共预算</v>
          </cell>
          <cell r="C168">
            <v>3</v>
          </cell>
          <cell r="D168">
            <v>3</v>
          </cell>
        </row>
        <row r="168">
          <cell r="F168">
            <v>124001</v>
          </cell>
          <cell r="G168" t="str">
            <v>楚雄彝族自治州工业和信息化局</v>
          </cell>
        </row>
        <row r="169">
          <cell r="A169" t="str">
            <v>楚雄州电子政务外网、协同办公系统运行维护费</v>
          </cell>
          <cell r="B169" t="str">
            <v>公共预算</v>
          </cell>
          <cell r="C169">
            <v>289.34</v>
          </cell>
          <cell r="D169">
            <v>289.34</v>
          </cell>
        </row>
        <row r="169">
          <cell r="F169">
            <v>124001</v>
          </cell>
          <cell r="G169" t="str">
            <v>楚雄彝族自治州工业和信息化局</v>
          </cell>
        </row>
        <row r="170">
          <cell r="A170" t="str">
            <v>2025年电子政务视频会议系统运行维护费</v>
          </cell>
          <cell r="B170" t="str">
            <v>公共预算</v>
          </cell>
          <cell r="C170">
            <v>9.8</v>
          </cell>
          <cell r="D170">
            <v>9.8</v>
          </cell>
        </row>
        <row r="170">
          <cell r="F170">
            <v>124001</v>
          </cell>
          <cell r="G170" t="str">
            <v>楚雄彝族自治州工业和信息化局</v>
          </cell>
        </row>
        <row r="171">
          <cell r="A171" t="str">
            <v>楚雄州中小企业综合服务数字化平台建设运行维护项目</v>
          </cell>
          <cell r="B171" t="str">
            <v>公共预算</v>
          </cell>
          <cell r="C171">
            <v>71.8</v>
          </cell>
          <cell r="D171">
            <v>71.8</v>
          </cell>
        </row>
        <row r="171">
          <cell r="F171">
            <v>124001</v>
          </cell>
          <cell r="G171" t="str">
            <v>楚雄彝族自治州工业和信息化局</v>
          </cell>
        </row>
        <row r="172">
          <cell r="A172" t="str">
            <v>创新能力提升专项经费</v>
          </cell>
          <cell r="B172" t="str">
            <v>公共预算</v>
          </cell>
          <cell r="C172">
            <v>16</v>
          </cell>
          <cell r="D172">
            <v>16</v>
          </cell>
          <cell r="E172">
            <v>0</v>
          </cell>
          <cell r="F172">
            <v>106001</v>
          </cell>
          <cell r="G172" t="str">
            <v>楚雄彝族自治州科学技术局</v>
          </cell>
        </row>
        <row r="173">
          <cell r="A173" t="str">
            <v>科技项目专项补助经费</v>
          </cell>
          <cell r="B173" t="str">
            <v>公共预算</v>
          </cell>
          <cell r="C173">
            <v>1520</v>
          </cell>
          <cell r="D173">
            <v>0</v>
          </cell>
          <cell r="E173">
            <v>1520</v>
          </cell>
          <cell r="F173">
            <v>106001</v>
          </cell>
          <cell r="G173" t="str">
            <v>楚雄彝族自治州科学技术局</v>
          </cell>
        </row>
        <row r="174">
          <cell r="A174" t="str">
            <v>科技产业专项经费</v>
          </cell>
          <cell r="B174" t="str">
            <v>公共预算</v>
          </cell>
          <cell r="C174">
            <v>595</v>
          </cell>
          <cell r="D174">
            <v>595</v>
          </cell>
          <cell r="E174">
            <v>0</v>
          </cell>
          <cell r="F174">
            <v>106001</v>
          </cell>
          <cell r="G174" t="str">
            <v>楚雄彝族自治州科学技术局</v>
          </cell>
        </row>
        <row r="175">
          <cell r="A175" t="str">
            <v>科技活动专项经费</v>
          </cell>
          <cell r="B175" t="str">
            <v>公共预算</v>
          </cell>
          <cell r="C175">
            <v>116</v>
          </cell>
          <cell r="D175">
            <v>59</v>
          </cell>
          <cell r="E175">
            <v>57</v>
          </cell>
          <cell r="F175">
            <v>106001</v>
          </cell>
          <cell r="G175" t="str">
            <v>楚雄彝族自治州科学技术局</v>
          </cell>
        </row>
        <row r="176">
          <cell r="A176" t="str">
            <v>重大科技活动专项工作经费</v>
          </cell>
          <cell r="B176" t="str">
            <v>公共预算</v>
          </cell>
          <cell r="C176">
            <v>45</v>
          </cell>
          <cell r="D176">
            <v>45</v>
          </cell>
          <cell r="E176">
            <v>0</v>
          </cell>
          <cell r="F176">
            <v>106001</v>
          </cell>
          <cell r="G176" t="str">
            <v>楚雄彝族自治州科学技术局</v>
          </cell>
        </row>
        <row r="177">
          <cell r="A177" t="str">
            <v>七、流通业</v>
          </cell>
        </row>
        <row r="177">
          <cell r="C177">
            <v>1614.73</v>
          </cell>
          <cell r="D177">
            <v>257.38</v>
          </cell>
          <cell r="E177">
            <v>1357.35</v>
          </cell>
        </row>
        <row r="177">
          <cell r="G177">
            <v>0</v>
          </cell>
        </row>
        <row r="178">
          <cell r="A178" t="str">
            <v>2025年商贸流通业部门发展专项资金</v>
          </cell>
          <cell r="B178" t="str">
            <v>公共预算</v>
          </cell>
          <cell r="C178">
            <v>122.38</v>
          </cell>
          <cell r="D178">
            <v>122.38</v>
          </cell>
        </row>
        <row r="178">
          <cell r="F178">
            <v>128001</v>
          </cell>
          <cell r="G178" t="str">
            <v>楚雄彝族自治州商务局</v>
          </cell>
        </row>
        <row r="179">
          <cell r="A179" t="str">
            <v>2025年南博会工作经费</v>
          </cell>
          <cell r="B179" t="str">
            <v>公共预算</v>
          </cell>
          <cell r="C179">
            <v>135</v>
          </cell>
          <cell r="D179">
            <v>135</v>
          </cell>
        </row>
        <row r="179">
          <cell r="F179">
            <v>128001</v>
          </cell>
          <cell r="G179" t="str">
            <v>楚雄彝族自治州商务局</v>
          </cell>
        </row>
        <row r="180">
          <cell r="A180" t="str">
            <v>2025年商贸流通业发展专项资金</v>
          </cell>
          <cell r="B180" t="str">
            <v>公共预算</v>
          </cell>
          <cell r="C180">
            <v>1057.35</v>
          </cell>
        </row>
        <row r="180">
          <cell r="E180">
            <v>1057.35</v>
          </cell>
          <cell r="F180">
            <v>128001</v>
          </cell>
          <cell r="G180" t="str">
            <v>楚雄彝族自治州商务局</v>
          </cell>
        </row>
        <row r="181">
          <cell r="A181" t="str">
            <v>滇中海关驻楚雄办事处筹建经费</v>
          </cell>
          <cell r="B181" t="str">
            <v>公共预算</v>
          </cell>
          <cell r="C181">
            <v>300</v>
          </cell>
        </row>
        <row r="181">
          <cell r="E181">
            <v>300</v>
          </cell>
          <cell r="F181">
            <v>128001</v>
          </cell>
          <cell r="G181" t="str">
            <v>楚雄彝族自治州商务局</v>
          </cell>
        </row>
        <row r="182">
          <cell r="A182" t="str">
            <v>八、招商引资</v>
          </cell>
        </row>
        <row r="182">
          <cell r="C182">
            <v>220</v>
          </cell>
          <cell r="D182">
            <v>220</v>
          </cell>
          <cell r="E182">
            <v>0</v>
          </cell>
        </row>
        <row r="182">
          <cell r="G182">
            <v>0</v>
          </cell>
        </row>
        <row r="183">
          <cell r="A183" t="str">
            <v>招商引资专项工作经费</v>
          </cell>
          <cell r="B183" t="str">
            <v>公共预算</v>
          </cell>
          <cell r="C183">
            <v>200</v>
          </cell>
          <cell r="D183">
            <v>200</v>
          </cell>
        </row>
        <row r="183">
          <cell r="F183">
            <v>375001</v>
          </cell>
          <cell r="G183" t="str">
            <v>楚雄彝族自治州投资促进局</v>
          </cell>
        </row>
        <row r="184">
          <cell r="A184" t="str">
            <v>重点产业招商专班工作经费</v>
          </cell>
          <cell r="B184" t="str">
            <v>公共预算</v>
          </cell>
          <cell r="C184">
            <v>20</v>
          </cell>
          <cell r="D184">
            <v>20</v>
          </cell>
        </row>
        <row r="184">
          <cell r="F184">
            <v>375001</v>
          </cell>
          <cell r="G184" t="str">
            <v>楚雄彝族自治州投资促进局</v>
          </cell>
        </row>
        <row r="185">
          <cell r="A185" t="str">
            <v>九、旅游业</v>
          </cell>
        </row>
        <row r="185">
          <cell r="C185">
            <v>530</v>
          </cell>
          <cell r="D185">
            <v>110</v>
          </cell>
          <cell r="E185">
            <v>420</v>
          </cell>
        </row>
        <row r="185">
          <cell r="G185">
            <v>0</v>
          </cell>
        </row>
        <row r="186">
          <cell r="A186" t="str">
            <v>旅游品牌创建以奖代补补助资金</v>
          </cell>
          <cell r="B186" t="str">
            <v>公共预算</v>
          </cell>
          <cell r="C186">
            <v>420</v>
          </cell>
        </row>
        <row r="186">
          <cell r="E186">
            <v>420</v>
          </cell>
          <cell r="F186">
            <v>129001</v>
          </cell>
          <cell r="G186" t="str">
            <v>楚雄彝族自治州文化和旅游局</v>
          </cell>
        </row>
        <row r="187">
          <cell r="A187" t="str">
            <v>旅游规划发展及产业促进本级专项资金</v>
          </cell>
          <cell r="B187" t="str">
            <v>公共预算</v>
          </cell>
          <cell r="C187">
            <v>100</v>
          </cell>
          <cell r="D187">
            <v>100</v>
          </cell>
        </row>
        <row r="187">
          <cell r="F187">
            <v>129001</v>
          </cell>
          <cell r="G187" t="str">
            <v>楚雄彝族自治州文化和旅游局</v>
          </cell>
        </row>
        <row r="188">
          <cell r="A188" t="str">
            <v>文化旅游市场执法体系建设专项经费</v>
          </cell>
          <cell r="B188" t="str">
            <v>公共预算</v>
          </cell>
          <cell r="C188">
            <v>10</v>
          </cell>
          <cell r="D188">
            <v>10</v>
          </cell>
        </row>
        <row r="188">
          <cell r="F188">
            <v>129001</v>
          </cell>
          <cell r="G188" t="str">
            <v>楚雄彝族自治州文化和旅游局</v>
          </cell>
        </row>
        <row r="189">
          <cell r="A189" t="str">
            <v>十、金融业</v>
          </cell>
        </row>
        <row r="189">
          <cell r="C189">
            <v>160</v>
          </cell>
          <cell r="D189">
            <v>160</v>
          </cell>
          <cell r="E189">
            <v>0</v>
          </cell>
        </row>
        <row r="189">
          <cell r="G189">
            <v>0</v>
          </cell>
        </row>
        <row r="190">
          <cell r="A190" t="str">
            <v>防范和处置非法集资监管经费</v>
          </cell>
          <cell r="B190" t="str">
            <v>公共预算</v>
          </cell>
          <cell r="C190">
            <v>100</v>
          </cell>
          <cell r="D190">
            <v>100</v>
          </cell>
        </row>
        <row r="190">
          <cell r="F190">
            <v>119001</v>
          </cell>
          <cell r="G190" t="str">
            <v>楚雄彝族自治州财政局</v>
          </cell>
        </row>
        <row r="191">
          <cell r="A191" t="str">
            <v>7+4类等地方金融组织监管经费</v>
          </cell>
          <cell r="B191" t="str">
            <v>公共预算</v>
          </cell>
          <cell r="C191">
            <v>60</v>
          </cell>
          <cell r="D191">
            <v>60</v>
          </cell>
        </row>
        <row r="191">
          <cell r="F191">
            <v>119001</v>
          </cell>
          <cell r="G191" t="str">
            <v>楚雄彝族自治州财政局</v>
          </cell>
        </row>
        <row r="192">
          <cell r="A192" t="str">
            <v>十一、市场监督管理</v>
          </cell>
        </row>
        <row r="192">
          <cell r="C192">
            <v>710</v>
          </cell>
          <cell r="D192">
            <v>700</v>
          </cell>
          <cell r="E192">
            <v>10</v>
          </cell>
        </row>
        <row r="192">
          <cell r="G192">
            <v>0</v>
          </cell>
        </row>
        <row r="193">
          <cell r="A193" t="str">
            <v>市场监管（优化营商环境、市场主体倍增、食品药品、质量安全）专项工作经费</v>
          </cell>
          <cell r="B193" t="str">
            <v>公共预算</v>
          </cell>
          <cell r="C193">
            <v>170</v>
          </cell>
          <cell r="D193">
            <v>170</v>
          </cell>
        </row>
        <row r="193">
          <cell r="F193">
            <v>150001</v>
          </cell>
          <cell r="G193" t="str">
            <v>楚雄彝族自治州市场监督管理局</v>
          </cell>
        </row>
        <row r="194">
          <cell r="A194" t="str">
            <v>下级市场监管（优化营商环境、市场主体倍增、食品药品、质量安全）专项工作经费</v>
          </cell>
          <cell r="B194" t="str">
            <v>公共预算</v>
          </cell>
          <cell r="C194">
            <v>10</v>
          </cell>
        </row>
        <row r="194">
          <cell r="E194">
            <v>10</v>
          </cell>
          <cell r="F194">
            <v>150001</v>
          </cell>
          <cell r="G194" t="str">
            <v>楚雄彝族自治州市场监督管理局</v>
          </cell>
        </row>
        <row r="195">
          <cell r="A195" t="str">
            <v>州级知识产权战略发展经费</v>
          </cell>
          <cell r="B195" t="str">
            <v>公共预算</v>
          </cell>
          <cell r="C195">
            <v>100</v>
          </cell>
          <cell r="D195">
            <v>100</v>
          </cell>
        </row>
        <row r="195">
          <cell r="F195">
            <v>150001</v>
          </cell>
          <cell r="G195" t="str">
            <v>楚雄彝族自治州市场监督管理局</v>
          </cell>
        </row>
        <row r="196">
          <cell r="A196" t="str">
            <v>食品药品产品质量监督抽检专项经费</v>
          </cell>
          <cell r="B196" t="str">
            <v>公共预算</v>
          </cell>
          <cell r="C196">
            <v>270</v>
          </cell>
          <cell r="D196">
            <v>270</v>
          </cell>
        </row>
        <row r="196">
          <cell r="F196">
            <v>150001</v>
          </cell>
          <cell r="G196" t="str">
            <v>楚雄彝族自治州市场监督管理局</v>
          </cell>
        </row>
        <row r="197">
          <cell r="A197" t="str">
            <v>特种设备检验检测经费</v>
          </cell>
          <cell r="B197" t="str">
            <v>公共预算</v>
          </cell>
          <cell r="C197">
            <v>120</v>
          </cell>
          <cell r="D197">
            <v>120</v>
          </cell>
        </row>
        <row r="197">
          <cell r="F197">
            <v>468001</v>
          </cell>
          <cell r="G197" t="str">
            <v>楚雄彝族自治州检验检测认证院</v>
          </cell>
        </row>
        <row r="198">
          <cell r="A198" t="str">
            <v>计量强制检定经费</v>
          </cell>
          <cell r="B198" t="str">
            <v>公共预算</v>
          </cell>
          <cell r="C198">
            <v>40</v>
          </cell>
          <cell r="D198">
            <v>40</v>
          </cell>
        </row>
        <row r="198">
          <cell r="F198">
            <v>468001</v>
          </cell>
          <cell r="G198" t="str">
            <v>楚雄彝族自治州检验检测认证院</v>
          </cell>
        </row>
        <row r="199">
          <cell r="A199" t="str">
            <v>十二、交通</v>
          </cell>
        </row>
        <row r="199">
          <cell r="C199">
            <v>222.673</v>
          </cell>
          <cell r="D199">
            <v>222.673</v>
          </cell>
          <cell r="E199">
            <v>0</v>
          </cell>
        </row>
        <row r="199">
          <cell r="G199">
            <v>0</v>
          </cell>
        </row>
        <row r="200">
          <cell r="A200" t="str">
            <v>综合交通运输领域专项业务工作经费</v>
          </cell>
          <cell r="B200" t="str">
            <v>公共预算</v>
          </cell>
          <cell r="C200">
            <v>76</v>
          </cell>
          <cell r="D200">
            <v>76</v>
          </cell>
          <cell r="E200">
            <v>0</v>
          </cell>
          <cell r="F200">
            <v>123001</v>
          </cell>
          <cell r="G200" t="str">
            <v>楚雄彝族自治州交通运输局</v>
          </cell>
        </row>
        <row r="201">
          <cell r="A201" t="str">
            <v>春节慰问经费</v>
          </cell>
          <cell r="B201" t="str">
            <v>公共预算</v>
          </cell>
          <cell r="C201">
            <v>11</v>
          </cell>
          <cell r="D201">
            <v>11</v>
          </cell>
        </row>
        <row r="201">
          <cell r="F201">
            <v>123001</v>
          </cell>
          <cell r="G201" t="str">
            <v>楚雄彝族自治州交通运输局</v>
          </cell>
        </row>
        <row r="202">
          <cell r="A202" t="str">
            <v>开展道路运输打非治违和行业乱象综合治理工作专项经费</v>
          </cell>
          <cell r="B202" t="str">
            <v>公共预算</v>
          </cell>
          <cell r="C202">
            <v>18</v>
          </cell>
          <cell r="D202">
            <v>18</v>
          </cell>
        </row>
        <row r="202">
          <cell r="F202">
            <v>123004</v>
          </cell>
          <cell r="G202" t="str">
            <v>楚雄彝族自治州交通运输综合行政执法支队</v>
          </cell>
        </row>
        <row r="203">
          <cell r="A203" t="str">
            <v>营运客车类型划分及等级评定、道路运输达标车辆核查专项经费</v>
          </cell>
          <cell r="B203" t="str">
            <v>公共预算</v>
          </cell>
          <cell r="C203">
            <v>12</v>
          </cell>
          <cell r="D203">
            <v>12</v>
          </cell>
        </row>
        <row r="203">
          <cell r="F203">
            <v>123004</v>
          </cell>
          <cell r="G203" t="str">
            <v>楚雄彝族自治州交通运输综合行政执法支队</v>
          </cell>
        </row>
        <row r="204">
          <cell r="A204" t="str">
            <v>原州交通运政管理处附属设施改造工程项目工程款经费</v>
          </cell>
          <cell r="B204" t="str">
            <v>公共预算</v>
          </cell>
          <cell r="C204">
            <v>32.773</v>
          </cell>
          <cell r="D204">
            <v>32.773</v>
          </cell>
        </row>
        <row r="204">
          <cell r="F204">
            <v>123004</v>
          </cell>
          <cell r="G204" t="str">
            <v>楚雄彝族自治州交通运输综合行政执法支队</v>
          </cell>
        </row>
        <row r="205">
          <cell r="A205" t="str">
            <v>楚雄州交通运输综合行政执法支队楚雄大队2025年房屋公开招租评估经费</v>
          </cell>
          <cell r="B205" t="str">
            <v>公共预算</v>
          </cell>
          <cell r="C205">
            <v>2.9</v>
          </cell>
          <cell r="D205">
            <v>2.9</v>
          </cell>
        </row>
        <row r="205">
          <cell r="F205">
            <v>123006</v>
          </cell>
          <cell r="G205" t="str">
            <v>楚雄州交通运输综合行政执法支队楚雄大队</v>
          </cell>
        </row>
        <row r="206">
          <cell r="A206" t="str">
            <v>州交通运输综合行政执法支队楚雄大队交通运输综合行政执法工作经费</v>
          </cell>
          <cell r="B206" t="str">
            <v>公共预算</v>
          </cell>
          <cell r="C206">
            <v>5</v>
          </cell>
          <cell r="D206">
            <v>5</v>
          </cell>
        </row>
        <row r="206">
          <cell r="F206">
            <v>123006</v>
          </cell>
          <cell r="G206" t="str">
            <v>楚雄州交通运输综合行政执法支队楚雄大队</v>
          </cell>
        </row>
        <row r="207">
          <cell r="A207" t="str">
            <v>州交通运输综合行政执法支队双柏大队交通运输综合行政执法工作经费</v>
          </cell>
          <cell r="B207" t="str">
            <v>公共预算</v>
          </cell>
          <cell r="C207">
            <v>5</v>
          </cell>
          <cell r="D207">
            <v>5</v>
          </cell>
        </row>
        <row r="207">
          <cell r="F207">
            <v>123007</v>
          </cell>
          <cell r="G207" t="str">
            <v>楚雄州交通运输综合行政执法支队双柏大队</v>
          </cell>
        </row>
        <row r="208">
          <cell r="A208" t="str">
            <v>州交通运输综合行政执法支队牟定大队交通运输综合行政执法工作经费</v>
          </cell>
          <cell r="B208" t="str">
            <v>公共预算</v>
          </cell>
          <cell r="C208">
            <v>5</v>
          </cell>
          <cell r="D208">
            <v>5</v>
          </cell>
        </row>
        <row r="208">
          <cell r="F208">
            <v>123008</v>
          </cell>
          <cell r="G208" t="str">
            <v>楚雄州交通运输综合行政执法支队牟定大队</v>
          </cell>
        </row>
        <row r="209">
          <cell r="A209" t="str">
            <v>州交通运输综合行政执法支队南华大队交通运输综合行政执法工作经费</v>
          </cell>
          <cell r="B209" t="str">
            <v>公共预算</v>
          </cell>
          <cell r="C209">
            <v>5</v>
          </cell>
          <cell r="D209">
            <v>5</v>
          </cell>
        </row>
        <row r="209">
          <cell r="F209">
            <v>123009</v>
          </cell>
          <cell r="G209" t="str">
            <v>楚雄州交通运输综合行政执法支队南华大队</v>
          </cell>
        </row>
        <row r="210">
          <cell r="A210" t="str">
            <v>州交通运输综合行政执法支队姚安大队交通运输综合行政执法工作经费</v>
          </cell>
          <cell r="B210" t="str">
            <v>公共预算</v>
          </cell>
          <cell r="C210">
            <v>5</v>
          </cell>
          <cell r="D210">
            <v>5</v>
          </cell>
        </row>
        <row r="210">
          <cell r="F210">
            <v>123010</v>
          </cell>
          <cell r="G210" t="str">
            <v>楚雄州交通运输综合行政执法支队姚安大队</v>
          </cell>
        </row>
        <row r="211">
          <cell r="A211" t="str">
            <v>州交通运输综合行政执法支队大姚大队交通运输综合行政执法工作经费</v>
          </cell>
          <cell r="B211" t="str">
            <v>公共预算</v>
          </cell>
          <cell r="C211">
            <v>5</v>
          </cell>
          <cell r="D211">
            <v>5</v>
          </cell>
        </row>
        <row r="211">
          <cell r="F211">
            <v>123011</v>
          </cell>
          <cell r="G211" t="str">
            <v>楚雄州交通运输综合行政执法支队大姚大队</v>
          </cell>
        </row>
        <row r="212">
          <cell r="A212" t="str">
            <v>州交通运输综合行政执法支队永仁大队交通运输综合行政执法工作经费</v>
          </cell>
          <cell r="B212" t="str">
            <v>公共预算</v>
          </cell>
          <cell r="C212">
            <v>5</v>
          </cell>
          <cell r="D212">
            <v>5</v>
          </cell>
        </row>
        <row r="212">
          <cell r="F212">
            <v>123012</v>
          </cell>
          <cell r="G212" t="str">
            <v>楚雄州交通运输综合行政执法支队永仁大队</v>
          </cell>
        </row>
        <row r="213">
          <cell r="A213" t="str">
            <v>州交通运输综合行政执法支队元谋大队交通运输综合行政执法工作经费</v>
          </cell>
          <cell r="B213" t="str">
            <v>公共预算</v>
          </cell>
          <cell r="C213">
            <v>5</v>
          </cell>
          <cell r="D213">
            <v>5</v>
          </cell>
        </row>
        <row r="213">
          <cell r="F213">
            <v>123013</v>
          </cell>
          <cell r="G213" t="str">
            <v>楚雄州交通运输综合行政执法支队元谋大队</v>
          </cell>
        </row>
        <row r="214">
          <cell r="A214" t="str">
            <v>州交通运输综合行政执法支队武定大队交通运输综合行政执法工作经费</v>
          </cell>
          <cell r="B214" t="str">
            <v>公共预算</v>
          </cell>
          <cell r="C214">
            <v>5</v>
          </cell>
          <cell r="D214">
            <v>5</v>
          </cell>
        </row>
        <row r="214">
          <cell r="F214">
            <v>123014</v>
          </cell>
          <cell r="G214" t="str">
            <v>楚雄州交通运输综合行政执法支队武定大队</v>
          </cell>
        </row>
        <row r="215">
          <cell r="A215" t="str">
            <v>州交通运输综合行政执法支队禄丰大队交通运输综合行政执法工作经费</v>
          </cell>
          <cell r="B215" t="str">
            <v>公共预算</v>
          </cell>
          <cell r="C215">
            <v>5</v>
          </cell>
          <cell r="D215">
            <v>5</v>
          </cell>
        </row>
        <row r="215">
          <cell r="F215">
            <v>123015</v>
          </cell>
          <cell r="G215" t="str">
            <v>楚雄州交通运输综合行政执法支队禄丰大队</v>
          </cell>
        </row>
        <row r="216">
          <cell r="A216" t="str">
            <v>邮政领域州级履职能力建设经费</v>
          </cell>
          <cell r="B216" t="str">
            <v>公共预算</v>
          </cell>
          <cell r="C216">
            <v>20</v>
          </cell>
          <cell r="D216">
            <v>20</v>
          </cell>
        </row>
        <row r="216">
          <cell r="F216">
            <v>469001</v>
          </cell>
          <cell r="G216" t="str">
            <v>楚雄彝族自治州邮政管理局</v>
          </cell>
        </row>
        <row r="217">
          <cell r="A217" t="str">
            <v>十三、城市建设</v>
          </cell>
        </row>
        <row r="217">
          <cell r="C217">
            <v>240.78</v>
          </cell>
          <cell r="D217">
            <v>240.78</v>
          </cell>
          <cell r="E217">
            <v>0</v>
          </cell>
        </row>
        <row r="217">
          <cell r="G217">
            <v>0</v>
          </cell>
        </row>
        <row r="218">
          <cell r="A218" t="str">
            <v>新型城镇化建设专项经费</v>
          </cell>
          <cell r="B218" t="str">
            <v>公共预算</v>
          </cell>
          <cell r="C218">
            <v>50</v>
          </cell>
          <cell r="D218">
            <v>50</v>
          </cell>
          <cell r="E218">
            <v>0</v>
          </cell>
          <cell r="F218">
            <v>120001</v>
          </cell>
          <cell r="G218" t="str">
            <v>楚雄彝族自治州住房和城乡建设局</v>
          </cell>
        </row>
        <row r="219">
          <cell r="A219" t="str">
            <v>全州供水水质监督性检测专项经费</v>
          </cell>
          <cell r="B219" t="str">
            <v>公共预算</v>
          </cell>
          <cell r="C219">
            <v>28</v>
          </cell>
          <cell r="D219">
            <v>28</v>
          </cell>
        </row>
        <row r="219">
          <cell r="F219">
            <v>120001</v>
          </cell>
          <cell r="G219" t="str">
            <v>楚雄彝族自治州住房和城乡建设局</v>
          </cell>
        </row>
        <row r="220">
          <cell r="A220" t="str">
            <v>建筑业及房地产业项目专项资金</v>
          </cell>
          <cell r="B220" t="str">
            <v>公共预算</v>
          </cell>
          <cell r="C220">
            <v>16</v>
          </cell>
          <cell r="D220">
            <v>16</v>
          </cell>
          <cell r="E220">
            <v>0</v>
          </cell>
          <cell r="F220">
            <v>120001</v>
          </cell>
          <cell r="G220" t="str">
            <v>楚雄彝族自治州住房和城乡建设局</v>
          </cell>
        </row>
        <row r="221">
          <cell r="A221" t="str">
            <v>春节慰问费</v>
          </cell>
          <cell r="B221" t="str">
            <v>公共预算</v>
          </cell>
          <cell r="C221">
            <v>2</v>
          </cell>
          <cell r="D221">
            <v>2</v>
          </cell>
          <cell r="E221">
            <v>0</v>
          </cell>
          <cell r="F221">
            <v>120001</v>
          </cell>
          <cell r="G221" t="str">
            <v>楚雄彝族自治州住房和城乡建设局</v>
          </cell>
        </row>
        <row r="222">
          <cell r="A222" t="str">
            <v>第三公务中心物业管理服务经费</v>
          </cell>
          <cell r="B222" t="str">
            <v>公共预算</v>
          </cell>
          <cell r="C222">
            <v>46.5</v>
          </cell>
          <cell r="D222">
            <v>46.5</v>
          </cell>
        </row>
        <row r="222">
          <cell r="F222">
            <v>120001</v>
          </cell>
          <cell r="G222" t="str">
            <v>楚雄彝族自治州住房和城乡建设局</v>
          </cell>
        </row>
        <row r="223">
          <cell r="A223" t="str">
            <v>领导干部个人住房信息查核系统维护费</v>
          </cell>
          <cell r="B223" t="str">
            <v>公共预算</v>
          </cell>
          <cell r="C223">
            <v>12</v>
          </cell>
          <cell r="D223">
            <v>12</v>
          </cell>
        </row>
        <row r="223">
          <cell r="F223">
            <v>120001</v>
          </cell>
          <cell r="G223" t="str">
            <v>楚雄彝族自治州住房和城乡建设局</v>
          </cell>
        </row>
        <row r="224">
          <cell r="A224" t="str">
            <v>州规划院退休人员经费</v>
          </cell>
          <cell r="B224" t="str">
            <v>公共预算</v>
          </cell>
          <cell r="C224">
            <v>20.28</v>
          </cell>
          <cell r="D224">
            <v>20.28</v>
          </cell>
        </row>
        <row r="224">
          <cell r="F224">
            <v>120001</v>
          </cell>
          <cell r="G224" t="str">
            <v>楚雄彝族自治州住房和城乡建设局</v>
          </cell>
        </row>
        <row r="225">
          <cell r="A225" t="str">
            <v>原州建筑安装工程总公司改制移交人员补助资金</v>
          </cell>
          <cell r="B225" t="str">
            <v>公共预算</v>
          </cell>
          <cell r="C225">
            <v>66</v>
          </cell>
          <cell r="D225">
            <v>66</v>
          </cell>
        </row>
        <row r="225">
          <cell r="F225">
            <v>120001</v>
          </cell>
          <cell r="G225" t="str">
            <v>楚雄彝族自治州住房和城乡建设局</v>
          </cell>
        </row>
        <row r="226">
          <cell r="A226" t="str">
            <v>十四、教育</v>
          </cell>
        </row>
        <row r="226">
          <cell r="C226">
            <v>11947.67</v>
          </cell>
          <cell r="D226">
            <v>6379.35</v>
          </cell>
          <cell r="E226">
            <v>5568.32</v>
          </cell>
        </row>
        <row r="226">
          <cell r="G226">
            <v>0</v>
          </cell>
        </row>
        <row r="227">
          <cell r="A227" t="str">
            <v>集中连片乡村教师生活补助资金</v>
          </cell>
          <cell r="B227" t="str">
            <v>公共预算</v>
          </cell>
          <cell r="C227">
            <v>3141.36</v>
          </cell>
        </row>
        <row r="227">
          <cell r="E227">
            <v>3141.36</v>
          </cell>
          <cell r="F227">
            <v>105001</v>
          </cell>
          <cell r="G227" t="str">
            <v>楚雄彝族自治州教育体育局</v>
          </cell>
        </row>
        <row r="228">
          <cell r="A228" t="str">
            <v>体育事业发展及竞赛训练（本级）专项资金</v>
          </cell>
          <cell r="B228" t="str">
            <v>基金预算</v>
          </cell>
          <cell r="C228">
            <v>946.96</v>
          </cell>
          <cell r="D228">
            <v>946.96</v>
          </cell>
        </row>
        <row r="228">
          <cell r="F228">
            <v>105001</v>
          </cell>
          <cell r="G228" t="str">
            <v>楚雄彝族自治州教育体育局</v>
          </cell>
        </row>
        <row r="229">
          <cell r="A229" t="str">
            <v>体育事业发展及竞赛训练（下级）专项资金</v>
          </cell>
          <cell r="B229" t="str">
            <v>基金预算</v>
          </cell>
          <cell r="C229">
            <v>252.54</v>
          </cell>
        </row>
        <row r="229">
          <cell r="E229">
            <v>252.54</v>
          </cell>
          <cell r="F229">
            <v>105001</v>
          </cell>
          <cell r="G229" t="str">
            <v>楚雄彝族自治州教育体育局</v>
          </cell>
        </row>
        <row r="230">
          <cell r="A230" t="str">
            <v>教育事业发展（本级）业务专项资金</v>
          </cell>
          <cell r="B230" t="str">
            <v>公共预算</v>
          </cell>
          <cell r="C230">
            <v>1208.94</v>
          </cell>
          <cell r="D230">
            <v>1208.94</v>
          </cell>
        </row>
        <row r="230">
          <cell r="F230">
            <v>105001</v>
          </cell>
          <cell r="G230" t="str">
            <v>楚雄彝族自治州教育体育局</v>
          </cell>
        </row>
        <row r="231">
          <cell r="A231" t="str">
            <v>教育事业发展（下级）业务专项资金</v>
          </cell>
          <cell r="B231" t="str">
            <v>公共预算</v>
          </cell>
          <cell r="C231">
            <v>2174.42</v>
          </cell>
        </row>
        <row r="231">
          <cell r="E231">
            <v>2174.42</v>
          </cell>
          <cell r="F231">
            <v>105001</v>
          </cell>
          <cell r="G231" t="str">
            <v>楚雄彝族自治州教育体育局</v>
          </cell>
        </row>
        <row r="232">
          <cell r="A232" t="str">
            <v>预算管理非税收入成本项目经费</v>
          </cell>
          <cell r="B232" t="str">
            <v>公共预算</v>
          </cell>
          <cell r="C232">
            <v>277.5</v>
          </cell>
          <cell r="D232">
            <v>277.5</v>
          </cell>
        </row>
        <row r="232">
          <cell r="F232">
            <v>105001</v>
          </cell>
          <cell r="G232" t="str">
            <v>楚雄彝族自治州教育体育局</v>
          </cell>
        </row>
        <row r="233">
          <cell r="A233" t="str">
            <v>楚雄一中2025年普通高中脱贫家庭经济困难学生生活费补助经费</v>
          </cell>
          <cell r="B233" t="str">
            <v>公共预算</v>
          </cell>
          <cell r="C233">
            <v>2.48</v>
          </cell>
          <cell r="D233">
            <v>2.48</v>
          </cell>
        </row>
        <row r="233">
          <cell r="F233">
            <v>105004</v>
          </cell>
          <cell r="G233" t="str">
            <v>云南省楚雄彝族自治州第一中学</v>
          </cell>
        </row>
        <row r="234">
          <cell r="A234" t="str">
            <v>普通高中建档立卡家庭经济困难学生生活费补助州级资金</v>
          </cell>
          <cell r="B234" t="str">
            <v>公共预算</v>
          </cell>
          <cell r="C234">
            <v>1.5</v>
          </cell>
          <cell r="D234">
            <v>1.5</v>
          </cell>
        </row>
        <row r="234">
          <cell r="F234">
            <v>105005</v>
          </cell>
          <cell r="G234" t="str">
            <v>楚雄彝族自治州师范学院附属中学</v>
          </cell>
        </row>
        <row r="235">
          <cell r="A235" t="str">
            <v>搬迁建设项目PPP模式运营期政府缺口性补助资金</v>
          </cell>
          <cell r="B235" t="str">
            <v>公共预算</v>
          </cell>
          <cell r="C235">
            <v>3383.2</v>
          </cell>
          <cell r="D235">
            <v>3383.2</v>
          </cell>
        </row>
        <row r="235">
          <cell r="F235">
            <v>105006</v>
          </cell>
          <cell r="G235" t="str">
            <v>云南省楚雄彝族自治州民族中学</v>
          </cell>
        </row>
        <row r="236">
          <cell r="A236" t="str">
            <v>普通高中建档立卡家庭经济困难学生生活费补助州级资金</v>
          </cell>
          <cell r="B236" t="str">
            <v>公共预算</v>
          </cell>
          <cell r="C236">
            <v>4.5</v>
          </cell>
          <cell r="D236">
            <v>4.5</v>
          </cell>
        </row>
        <row r="236">
          <cell r="F236">
            <v>105006</v>
          </cell>
          <cell r="G236" t="str">
            <v>云南省楚雄彝族自治州民族中学</v>
          </cell>
        </row>
        <row r="237">
          <cell r="A237" t="str">
            <v>2025年学校门卫人员工资项目经费</v>
          </cell>
          <cell r="B237" t="str">
            <v>公共预算</v>
          </cell>
          <cell r="C237">
            <v>12.04</v>
          </cell>
          <cell r="D237">
            <v>12.04</v>
          </cell>
        </row>
        <row r="237">
          <cell r="F237">
            <v>105007</v>
          </cell>
          <cell r="G237" t="str">
            <v>楚雄彝族自治州特殊教育学校</v>
          </cell>
        </row>
        <row r="238">
          <cell r="A238" t="str">
            <v>保安劳务费专项经费</v>
          </cell>
          <cell r="B238" t="str">
            <v>公共预算</v>
          </cell>
          <cell r="C238">
            <v>9</v>
          </cell>
          <cell r="D238">
            <v>9</v>
          </cell>
        </row>
        <row r="238">
          <cell r="F238">
            <v>105008</v>
          </cell>
          <cell r="G238" t="str">
            <v>楚雄师范学院附属小学</v>
          </cell>
        </row>
        <row r="239">
          <cell r="A239" t="str">
            <v>教师培训专项经费</v>
          </cell>
          <cell r="B239" t="str">
            <v>公共预算</v>
          </cell>
          <cell r="C239">
            <v>6</v>
          </cell>
          <cell r="D239">
            <v>6</v>
          </cell>
        </row>
        <row r="239">
          <cell r="F239">
            <v>105008</v>
          </cell>
          <cell r="G239" t="str">
            <v>楚雄师范学院附属小学</v>
          </cell>
        </row>
        <row r="240">
          <cell r="A240" t="str">
            <v>2025年安保人员工资经费</v>
          </cell>
          <cell r="B240" t="str">
            <v>公共预算</v>
          </cell>
          <cell r="C240">
            <v>13.8</v>
          </cell>
          <cell r="D240">
            <v>13.8</v>
          </cell>
        </row>
        <row r="240">
          <cell r="F240">
            <v>105012</v>
          </cell>
          <cell r="G240" t="str">
            <v>楚雄开发区永安小学</v>
          </cell>
        </row>
        <row r="241">
          <cell r="A241" t="str">
            <v>教室护眼灯改造经费</v>
          </cell>
          <cell r="B241" t="str">
            <v>公共预算</v>
          </cell>
          <cell r="C241">
            <v>11.83</v>
          </cell>
          <cell r="D241">
            <v>11.83</v>
          </cell>
        </row>
        <row r="241">
          <cell r="F241">
            <v>105012</v>
          </cell>
          <cell r="G241" t="str">
            <v>楚雄开发区永安小学</v>
          </cell>
        </row>
        <row r="242">
          <cell r="A242" t="str">
            <v>楚雄开发区实验小学2025年安保人员经费</v>
          </cell>
          <cell r="B242" t="str">
            <v>公共预算</v>
          </cell>
          <cell r="C242">
            <v>15</v>
          </cell>
          <cell r="D242">
            <v>15</v>
          </cell>
        </row>
        <row r="242">
          <cell r="F242">
            <v>105013</v>
          </cell>
          <cell r="G242" t="str">
            <v>楚雄开发区实验小学</v>
          </cell>
        </row>
        <row r="243">
          <cell r="A243" t="str">
            <v>教师培训、校园用品用具及活动经费</v>
          </cell>
          <cell r="B243" t="str">
            <v>公共预算</v>
          </cell>
          <cell r="C243">
            <v>123.162</v>
          </cell>
          <cell r="D243">
            <v>123.162</v>
          </cell>
        </row>
        <row r="243">
          <cell r="F243">
            <v>105009</v>
          </cell>
          <cell r="G243" t="str">
            <v>楚雄彝族自治州幼儿园</v>
          </cell>
        </row>
        <row r="244">
          <cell r="A244" t="str">
            <v>聘用人员工资经费</v>
          </cell>
          <cell r="B244" t="str">
            <v>公共预算</v>
          </cell>
          <cell r="C244">
            <v>163.338</v>
          </cell>
          <cell r="D244">
            <v>163.338</v>
          </cell>
        </row>
        <row r="244">
          <cell r="F244">
            <v>105009</v>
          </cell>
          <cell r="G244" t="str">
            <v>楚雄彝族自治州幼儿园</v>
          </cell>
        </row>
        <row r="245">
          <cell r="A245" t="str">
            <v>外聘人员劳务费、保教管理费用、设备购置及校园维修维护专项资金</v>
          </cell>
          <cell r="B245" t="str">
            <v>公共预算</v>
          </cell>
          <cell r="C245">
            <v>170.1</v>
          </cell>
          <cell r="D245">
            <v>170.1</v>
          </cell>
        </row>
        <row r="245">
          <cell r="F245">
            <v>105011</v>
          </cell>
          <cell r="G245" t="str">
            <v>楚雄彝族自治州第二幼儿园</v>
          </cell>
        </row>
        <row r="246">
          <cell r="A246" t="str">
            <v>州财会中心专项业务县乡财政干部培训经费</v>
          </cell>
          <cell r="B246" t="str">
            <v>公共预算</v>
          </cell>
          <cell r="C246">
            <v>20</v>
          </cell>
          <cell r="D246">
            <v>20</v>
          </cell>
        </row>
        <row r="246">
          <cell r="F246">
            <v>119003</v>
          </cell>
          <cell r="G246" t="str">
            <v>楚雄彝族自治州财政局干部教育和会计人员培训中心</v>
          </cell>
        </row>
        <row r="247">
          <cell r="A247" t="str">
            <v>州财会中心专项业务教育培训经费</v>
          </cell>
          <cell r="B247" t="str">
            <v>公共预算</v>
          </cell>
          <cell r="C247">
            <v>5</v>
          </cell>
          <cell r="D247">
            <v>5</v>
          </cell>
        </row>
        <row r="247">
          <cell r="F247">
            <v>119003</v>
          </cell>
          <cell r="G247" t="str">
            <v>楚雄彝族自治州财政局干部教育和会计人员培训中心</v>
          </cell>
        </row>
        <row r="248">
          <cell r="A248" t="str">
            <v>珠算心算经费</v>
          </cell>
          <cell r="B248" t="str">
            <v>公共预算</v>
          </cell>
          <cell r="C248">
            <v>5</v>
          </cell>
          <cell r="D248">
            <v>5</v>
          </cell>
        </row>
        <row r="248">
          <cell r="F248">
            <v>119003</v>
          </cell>
          <cell r="G248" t="str">
            <v>楚雄彝族自治州财政局干部教育和会计人员培训中心</v>
          </cell>
        </row>
        <row r="249">
          <cell r="A249" t="str">
            <v>十五、卫生</v>
          </cell>
        </row>
        <row r="249">
          <cell r="C249">
            <v>3605.66</v>
          </cell>
          <cell r="D249">
            <v>2425.98</v>
          </cell>
          <cell r="E249">
            <v>1179.68</v>
          </cell>
        </row>
        <row r="249">
          <cell r="G249">
            <v>0</v>
          </cell>
        </row>
        <row r="250">
          <cell r="A250" t="str">
            <v>楚雄州中彝医药传承创新发展专项经费州级财政补助（本级）经费</v>
          </cell>
          <cell r="B250" t="str">
            <v>公共预算</v>
          </cell>
          <cell r="C250">
            <v>100</v>
          </cell>
          <cell r="D250">
            <v>100</v>
          </cell>
        </row>
        <row r="250">
          <cell r="F250">
            <v>131001</v>
          </cell>
          <cell r="G250" t="str">
            <v>楚雄彝族自治州卫生健康委员会</v>
          </cell>
        </row>
        <row r="251">
          <cell r="A251" t="str">
            <v>爱国卫生专项行动州级财政补助（本级）经费</v>
          </cell>
          <cell r="B251" t="str">
            <v>公共预算</v>
          </cell>
          <cell r="C251">
            <v>30</v>
          </cell>
          <cell r="D251">
            <v>30</v>
          </cell>
        </row>
        <row r="251">
          <cell r="F251">
            <v>131001</v>
          </cell>
          <cell r="G251" t="str">
            <v>楚雄彝族自治州卫生健康委员会</v>
          </cell>
        </row>
        <row r="252">
          <cell r="A252" t="str">
            <v>国家基本药物制度州级财政（对下）补助经费</v>
          </cell>
          <cell r="B252" t="str">
            <v>公共预算</v>
          </cell>
          <cell r="C252">
            <v>263.39</v>
          </cell>
        </row>
        <row r="252">
          <cell r="E252">
            <v>263.39</v>
          </cell>
          <cell r="F252">
            <v>131001</v>
          </cell>
          <cell r="G252" t="str">
            <v>楚雄彝族自治州卫生健康委员会</v>
          </cell>
        </row>
        <row r="253">
          <cell r="A253" t="str">
            <v>计划生育系列保险州级财政（对下）补助经费</v>
          </cell>
          <cell r="B253" t="str">
            <v>公共预算</v>
          </cell>
          <cell r="C253">
            <v>127.23</v>
          </cell>
        </row>
        <row r="253">
          <cell r="E253">
            <v>127.23</v>
          </cell>
          <cell r="F253">
            <v>131001</v>
          </cell>
          <cell r="G253" t="str">
            <v>楚雄彝族自治州卫生健康委员会</v>
          </cell>
        </row>
        <row r="254">
          <cell r="A254" t="str">
            <v>医学类事故鉴定州级财政补助（本级）经费</v>
          </cell>
          <cell r="B254" t="str">
            <v>公共预算</v>
          </cell>
          <cell r="C254">
            <v>6.64</v>
          </cell>
          <cell r="D254">
            <v>6.64</v>
          </cell>
        </row>
        <row r="254">
          <cell r="F254">
            <v>131001</v>
          </cell>
          <cell r="G254" t="str">
            <v>楚雄彝族自治州卫生健康委员会</v>
          </cell>
        </row>
        <row r="255">
          <cell r="A255" t="str">
            <v>计划生育家庭独生子女保健费及计生宣传员生活补助州级财政（对下）补助经费</v>
          </cell>
          <cell r="B255" t="str">
            <v>公共预算</v>
          </cell>
          <cell r="C255">
            <v>242.36</v>
          </cell>
        </row>
        <row r="255">
          <cell r="E255">
            <v>242.36</v>
          </cell>
          <cell r="F255">
            <v>131001</v>
          </cell>
          <cell r="G255" t="str">
            <v>楚雄彝族自治州卫生健康委员会</v>
          </cell>
        </row>
        <row r="256">
          <cell r="A256" t="str">
            <v>卫生专业技术资格、护士执业资格和卫生人才评价3项考试工作经费州级财政补助（本级）经费</v>
          </cell>
          <cell r="B256" t="str">
            <v>公共预算</v>
          </cell>
          <cell r="C256">
            <v>48</v>
          </cell>
          <cell r="D256">
            <v>48</v>
          </cell>
        </row>
        <row r="256">
          <cell r="F256">
            <v>131001</v>
          </cell>
          <cell r="G256" t="str">
            <v>楚雄彝族自治州卫生健康委员会</v>
          </cell>
        </row>
        <row r="257">
          <cell r="A257" t="str">
            <v>春节走访慰问州级财政补助（本级支出）经费</v>
          </cell>
          <cell r="B257" t="str">
            <v>公共预算</v>
          </cell>
          <cell r="C257">
            <v>2</v>
          </cell>
          <cell r="D257">
            <v>2</v>
          </cell>
        </row>
        <row r="257">
          <cell r="F257">
            <v>131001</v>
          </cell>
          <cell r="G257" t="str">
            <v>楚雄彝族自治州卫生健康委员会</v>
          </cell>
        </row>
        <row r="258">
          <cell r="A258" t="str">
            <v>楚雄州卫生健康事务管理专项经费</v>
          </cell>
          <cell r="B258" t="str">
            <v>公共预算</v>
          </cell>
          <cell r="C258">
            <v>38.1</v>
          </cell>
          <cell r="D258">
            <v>38.1</v>
          </cell>
        </row>
        <row r="258">
          <cell r="F258">
            <v>131001</v>
          </cell>
          <cell r="G258" t="str">
            <v>楚雄彝族自治州卫生健康委员会</v>
          </cell>
        </row>
        <row r="259">
          <cell r="A259" t="str">
            <v>家庭医生签约服务州级财政（对下）补助经费</v>
          </cell>
          <cell r="B259" t="str">
            <v>公共预算</v>
          </cell>
          <cell r="C259">
            <v>21.69</v>
          </cell>
        </row>
        <row r="259">
          <cell r="E259">
            <v>21.69</v>
          </cell>
          <cell r="F259">
            <v>131001</v>
          </cell>
          <cell r="G259" t="str">
            <v>楚雄彝族自治州卫生健康委员会</v>
          </cell>
        </row>
        <row r="260">
          <cell r="A260" t="str">
            <v>干部保健经费州级财政补助（本级）经费</v>
          </cell>
          <cell r="B260" t="str">
            <v>公共预算</v>
          </cell>
          <cell r="C260">
            <v>224.52</v>
          </cell>
          <cell r="D260">
            <v>224.52</v>
          </cell>
        </row>
        <row r="260">
          <cell r="F260">
            <v>131001</v>
          </cell>
          <cell r="G260" t="str">
            <v>楚雄彝族自治州卫生健康委员会</v>
          </cell>
        </row>
        <row r="261">
          <cell r="A261" t="str">
            <v>一次性生育补贴州级财政（对下）补助经费</v>
          </cell>
          <cell r="B261" t="str">
            <v>公共预算</v>
          </cell>
          <cell r="C261">
            <v>253.82</v>
          </cell>
        </row>
        <row r="261">
          <cell r="E261">
            <v>253.82</v>
          </cell>
          <cell r="F261">
            <v>131001</v>
          </cell>
          <cell r="G261" t="str">
            <v>楚雄彝族自治州卫生健康委员会</v>
          </cell>
        </row>
        <row r="262">
          <cell r="A262" t="str">
            <v>楚雄州公立医院改革与高质量发展示范项目州级财政配套（本级）资金</v>
          </cell>
          <cell r="B262" t="str">
            <v>公共预算</v>
          </cell>
          <cell r="C262">
            <v>1000</v>
          </cell>
          <cell r="D262">
            <v>1000</v>
          </cell>
        </row>
        <row r="262">
          <cell r="F262">
            <v>131001</v>
          </cell>
          <cell r="G262" t="str">
            <v>楚雄彝族自治州卫生健康委员会</v>
          </cell>
        </row>
        <row r="263">
          <cell r="A263" t="str">
            <v>婴幼儿意外伤害保险参保补贴州级财政（对下）补助经费</v>
          </cell>
          <cell r="B263" t="str">
            <v>公共预算</v>
          </cell>
          <cell r="C263">
            <v>33.43</v>
          </cell>
        </row>
        <row r="263">
          <cell r="E263">
            <v>33.43</v>
          </cell>
          <cell r="F263">
            <v>131001</v>
          </cell>
          <cell r="G263" t="str">
            <v>楚雄彝族自治州卫生健康委员会</v>
          </cell>
        </row>
        <row r="264">
          <cell r="A264" t="str">
            <v>育儿补助州级财政（对下）补助经费</v>
          </cell>
          <cell r="B264" t="str">
            <v>公共预算</v>
          </cell>
          <cell r="C264">
            <v>237.76</v>
          </cell>
        </row>
        <row r="264">
          <cell r="E264">
            <v>237.76</v>
          </cell>
          <cell r="F264">
            <v>131001</v>
          </cell>
          <cell r="G264" t="str">
            <v>楚雄彝族自治州卫生健康委员会</v>
          </cell>
        </row>
        <row r="265">
          <cell r="A265" t="str">
            <v>楚雄州医师资格考试工作考务费（本级）经费</v>
          </cell>
          <cell r="B265" t="str">
            <v>公共预算</v>
          </cell>
          <cell r="C265">
            <v>37.25</v>
          </cell>
          <cell r="D265">
            <v>37.25</v>
          </cell>
        </row>
        <row r="265">
          <cell r="F265">
            <v>131001</v>
          </cell>
          <cell r="G265" t="str">
            <v>楚雄彝族自治州卫生健康委员会</v>
          </cell>
        </row>
        <row r="266">
          <cell r="A266" t="str">
            <v>楚雄州区域健康管护研究与实践项目经费</v>
          </cell>
          <cell r="B266" t="str">
            <v>公共预算</v>
          </cell>
          <cell r="C266">
            <v>20</v>
          </cell>
          <cell r="D266">
            <v>20</v>
          </cell>
        </row>
        <row r="266">
          <cell r="F266">
            <v>131001</v>
          </cell>
          <cell r="G266" t="str">
            <v>楚雄彝族自治州卫生健康委员会</v>
          </cell>
        </row>
        <row r="267">
          <cell r="A267" t="str">
            <v>卫生健康综合监督执法专项资金</v>
          </cell>
          <cell r="B267" t="str">
            <v>公共预算</v>
          </cell>
          <cell r="C267">
            <v>16</v>
          </cell>
          <cell r="D267">
            <v>16</v>
          </cell>
        </row>
        <row r="267">
          <cell r="F267">
            <v>131004</v>
          </cell>
          <cell r="G267" t="str">
            <v>楚雄彝族自治州卫生健康综合监督执法局</v>
          </cell>
        </row>
        <row r="268">
          <cell r="A268" t="str">
            <v>城市公立医院综合改革州级财政补助（本级）资金</v>
          </cell>
          <cell r="B268" t="str">
            <v>公共预算</v>
          </cell>
          <cell r="C268">
            <v>12</v>
          </cell>
          <cell r="D268">
            <v>12</v>
          </cell>
        </row>
        <row r="268">
          <cell r="F268">
            <v>131005</v>
          </cell>
          <cell r="G268" t="str">
            <v>楚雄彝族自治州妇幼保健院</v>
          </cell>
        </row>
        <row r="269">
          <cell r="A269" t="str">
            <v>职业病鉴定州级财政补助资金</v>
          </cell>
          <cell r="B269" t="str">
            <v>公共预算</v>
          </cell>
          <cell r="C269">
            <v>8.47</v>
          </cell>
          <cell r="D269">
            <v>8.47</v>
          </cell>
        </row>
        <row r="269">
          <cell r="F269">
            <v>131006</v>
          </cell>
          <cell r="G269" t="str">
            <v>楚雄彝族自治州疾病预防控制中心</v>
          </cell>
        </row>
        <row r="270">
          <cell r="A270" t="str">
            <v>城市公立医院综合改革州级财政补助（本级）资金</v>
          </cell>
          <cell r="B270" t="str">
            <v>公共预算</v>
          </cell>
          <cell r="C270">
            <v>270</v>
          </cell>
          <cell r="D270">
            <v>270</v>
          </cell>
        </row>
        <row r="270">
          <cell r="F270">
            <v>131008</v>
          </cell>
          <cell r="G270" t="str">
            <v>楚雄彝族自治州人民医院</v>
          </cell>
        </row>
        <row r="271">
          <cell r="A271" t="str">
            <v>高端人才引进专项资金</v>
          </cell>
          <cell r="B271" t="str">
            <v>公共预算</v>
          </cell>
          <cell r="C271">
            <v>500</v>
          </cell>
          <cell r="D271">
            <v>500</v>
          </cell>
        </row>
        <row r="271">
          <cell r="F271">
            <v>131008</v>
          </cell>
          <cell r="G271" t="str">
            <v>楚雄彝族自治州人民医院</v>
          </cell>
        </row>
        <row r="272">
          <cell r="A272" t="str">
            <v>公立医院综合改革州级财政（本级）补助经费</v>
          </cell>
          <cell r="B272" t="str">
            <v>公共预算</v>
          </cell>
          <cell r="C272">
            <v>103</v>
          </cell>
          <cell r="D272">
            <v>103</v>
          </cell>
        </row>
        <row r="272">
          <cell r="F272">
            <v>131009</v>
          </cell>
          <cell r="G272" t="str">
            <v>楚雄彝族自治州中医医院</v>
          </cell>
        </row>
        <row r="273">
          <cell r="A273" t="str">
            <v>城市公立医院综合改革州级财政补助（本级）资金</v>
          </cell>
          <cell r="B273" t="str">
            <v>公共预算</v>
          </cell>
          <cell r="C273">
            <v>10</v>
          </cell>
          <cell r="D273">
            <v>10</v>
          </cell>
        </row>
        <row r="273">
          <cell r="F273">
            <v>131010</v>
          </cell>
          <cell r="G273" t="str">
            <v>楚雄彝族自治州精神病医院</v>
          </cell>
        </row>
        <row r="274">
          <cell r="A274" t="str">
            <v>十六、文化</v>
          </cell>
        </row>
        <row r="274">
          <cell r="C274">
            <v>709.37</v>
          </cell>
          <cell r="D274">
            <v>498.87</v>
          </cell>
          <cell r="E274">
            <v>210.5</v>
          </cell>
        </row>
        <row r="274">
          <cell r="G274">
            <v>0</v>
          </cell>
        </row>
        <row r="275">
          <cell r="A275" t="str">
            <v>非物质文化遗产传承人保护补助资金</v>
          </cell>
          <cell r="B275" t="str">
            <v>公共预算</v>
          </cell>
          <cell r="C275">
            <v>140.5</v>
          </cell>
        </row>
        <row r="275">
          <cell r="E275">
            <v>140.5</v>
          </cell>
          <cell r="F275">
            <v>129001</v>
          </cell>
          <cell r="G275" t="str">
            <v>楚雄彝族自治州文化和旅游局</v>
          </cell>
        </row>
        <row r="276">
          <cell r="A276" t="str">
            <v>文化事业发展本级专项资金</v>
          </cell>
          <cell r="B276" t="str">
            <v>公共预算</v>
          </cell>
          <cell r="C276">
            <v>48</v>
          </cell>
          <cell r="D276">
            <v>48</v>
          </cell>
        </row>
        <row r="276">
          <cell r="F276">
            <v>129001</v>
          </cell>
          <cell r="G276" t="str">
            <v>楚雄彝族自治州文化和旅游局</v>
          </cell>
        </row>
        <row r="277">
          <cell r="A277" t="str">
            <v>文化事业发展对下专项资金</v>
          </cell>
          <cell r="B277" t="str">
            <v>公共预算</v>
          </cell>
          <cell r="C277">
            <v>70</v>
          </cell>
        </row>
        <row r="277">
          <cell r="E277">
            <v>70</v>
          </cell>
          <cell r="F277">
            <v>129001</v>
          </cell>
          <cell r="G277" t="str">
            <v>楚雄彝族自治州文化和旅游局</v>
          </cell>
        </row>
        <row r="278">
          <cell r="A278" t="str">
            <v>《楚雄艺苑》出版经费</v>
          </cell>
          <cell r="B278" t="str">
            <v>公共预算</v>
          </cell>
          <cell r="C278">
            <v>2</v>
          </cell>
          <cell r="D278">
            <v>2</v>
          </cell>
        </row>
        <row r="278">
          <cell r="F278">
            <v>129004</v>
          </cell>
          <cell r="G278" t="str">
            <v>楚雄彝族自治州民族艺术剧院</v>
          </cell>
        </row>
        <row r="279">
          <cell r="A279" t="str">
            <v>楚雄州文化活动中心2025年公共区域业务经费</v>
          </cell>
          <cell r="B279" t="str">
            <v>公共预算</v>
          </cell>
          <cell r="C279">
            <v>193</v>
          </cell>
          <cell r="D279">
            <v>193</v>
          </cell>
        </row>
        <row r="279">
          <cell r="F279">
            <v>129005</v>
          </cell>
          <cell r="G279" t="str">
            <v>楚雄彝族自治州文化馆</v>
          </cell>
        </row>
        <row r="280">
          <cell r="A280" t="str">
            <v>州图书馆图书购置经费</v>
          </cell>
          <cell r="B280" t="str">
            <v>公共预算</v>
          </cell>
          <cell r="C280">
            <v>40</v>
          </cell>
          <cell r="D280">
            <v>40</v>
          </cell>
        </row>
        <row r="280">
          <cell r="F280">
            <v>129006</v>
          </cell>
          <cell r="G280" t="str">
            <v>楚雄彝族自治州图书馆</v>
          </cell>
        </row>
        <row r="281">
          <cell r="A281" t="str">
            <v>元谋人遗址保护利用建设专项工作经费</v>
          </cell>
          <cell r="B281" t="str">
            <v>公共预算</v>
          </cell>
          <cell r="C281">
            <v>20</v>
          </cell>
          <cell r="D281">
            <v>20</v>
          </cell>
        </row>
        <row r="281">
          <cell r="F281">
            <v>129008</v>
          </cell>
          <cell r="G281" t="str">
            <v>元谋人遗址保护中心（元谋人研究院）</v>
          </cell>
        </row>
        <row r="282">
          <cell r="A282" t="str">
            <v>楚雄州博物馆事业发展与运行补助经费</v>
          </cell>
          <cell r="B282" t="str">
            <v>公共预算</v>
          </cell>
          <cell r="C282">
            <v>51.87</v>
          </cell>
          <cell r="D282">
            <v>51.87</v>
          </cell>
        </row>
        <row r="282">
          <cell r="F282">
            <v>401001</v>
          </cell>
          <cell r="G282" t="str">
            <v>楚雄彝族自治州博物馆</v>
          </cell>
        </row>
        <row r="283">
          <cell r="A283" t="str">
            <v>楚雄州文艺创作扶持工作经费</v>
          </cell>
          <cell r="B283" t="str">
            <v>公共预算</v>
          </cell>
          <cell r="C283">
            <v>63</v>
          </cell>
          <cell r="D283">
            <v>63</v>
          </cell>
        </row>
        <row r="283">
          <cell r="F283">
            <v>206001</v>
          </cell>
          <cell r="G283" t="str">
            <v>楚雄彝族自治州文学艺术界联合会</v>
          </cell>
        </row>
        <row r="284">
          <cell r="A284" t="str">
            <v>文艺人才培养经费</v>
          </cell>
          <cell r="B284" t="str">
            <v>公共预算</v>
          </cell>
          <cell r="C284">
            <v>10</v>
          </cell>
          <cell r="D284">
            <v>10</v>
          </cell>
        </row>
        <row r="284">
          <cell r="F284">
            <v>206001</v>
          </cell>
          <cell r="G284" t="str">
            <v>楚雄彝族自治州文学艺术界联合会</v>
          </cell>
        </row>
        <row r="285">
          <cell r="A285" t="str">
            <v>《金沙江文艺》办刊经费</v>
          </cell>
          <cell r="B285" t="str">
            <v>公共预算</v>
          </cell>
          <cell r="C285">
            <v>50</v>
          </cell>
          <cell r="D285">
            <v>50</v>
          </cell>
        </row>
        <row r="285">
          <cell r="F285">
            <v>206001</v>
          </cell>
          <cell r="G285" t="str">
            <v>楚雄彝族自治州文学艺术界联合会</v>
          </cell>
        </row>
        <row r="286">
          <cell r="A286" t="str">
            <v>2025年州级领导走访慰问“5+6”重点产业企业资金</v>
          </cell>
          <cell r="B286" t="str">
            <v>公共预算</v>
          </cell>
          <cell r="C286">
            <v>3</v>
          </cell>
          <cell r="D286">
            <v>3</v>
          </cell>
        </row>
        <row r="286">
          <cell r="F286">
            <v>206001</v>
          </cell>
          <cell r="G286" t="str">
            <v>楚雄彝族自治州文学艺术界联合会</v>
          </cell>
        </row>
        <row r="287">
          <cell r="A287" t="str">
            <v>刊物编辑出版及田野调查工作经费</v>
          </cell>
          <cell r="B287" t="str">
            <v>公共预算</v>
          </cell>
          <cell r="C287">
            <v>18</v>
          </cell>
          <cell r="D287">
            <v>18</v>
          </cell>
        </row>
        <row r="287">
          <cell r="F287">
            <v>465001</v>
          </cell>
          <cell r="G287" t="str">
            <v>楚雄彝族文化研究院</v>
          </cell>
        </row>
        <row r="288">
          <cell r="A288" t="str">
            <v>十七、广播传媒</v>
          </cell>
        </row>
        <row r="288">
          <cell r="C288">
            <v>381.978</v>
          </cell>
          <cell r="D288">
            <v>381.978</v>
          </cell>
          <cell r="E288">
            <v>0</v>
          </cell>
        </row>
        <row r="288">
          <cell r="G288">
            <v>0</v>
          </cell>
        </row>
        <row r="289">
          <cell r="A289" t="str">
            <v>“学习强国”楚雄州学习平台建设运维及学习宣传推广经费</v>
          </cell>
          <cell r="B289" t="str">
            <v>公共预算</v>
          </cell>
          <cell r="C289">
            <v>33</v>
          </cell>
          <cell r="D289">
            <v>33</v>
          </cell>
        </row>
        <row r="289">
          <cell r="F289">
            <v>470001</v>
          </cell>
          <cell r="G289" t="str">
            <v>楚雄彝族自治州融媒体中心</v>
          </cell>
        </row>
        <row r="290">
          <cell r="A290" t="str">
            <v>新华社供稿经费</v>
          </cell>
          <cell r="B290" t="str">
            <v>公共预算</v>
          </cell>
          <cell r="C290">
            <v>35</v>
          </cell>
          <cell r="D290">
            <v>35</v>
          </cell>
        </row>
        <row r="290">
          <cell r="F290">
            <v>470001</v>
          </cell>
          <cell r="G290" t="str">
            <v>楚雄彝族自治州融媒体中心</v>
          </cell>
        </row>
        <row r="291">
          <cell r="A291" t="str">
            <v>应急广播州级平台运行维护经费</v>
          </cell>
          <cell r="B291" t="str">
            <v>公共预算</v>
          </cell>
          <cell r="C291">
            <v>17</v>
          </cell>
          <cell r="D291">
            <v>17</v>
          </cell>
        </row>
        <row r="291">
          <cell r="F291">
            <v>470001</v>
          </cell>
          <cell r="G291" t="str">
            <v>楚雄彝族自治州融媒体中心</v>
          </cell>
        </row>
        <row r="292">
          <cell r="A292" t="str">
            <v>楚雄州融媒体中心七彩云、692台及运维经费</v>
          </cell>
          <cell r="B292" t="str">
            <v>公共预算</v>
          </cell>
          <cell r="C292">
            <v>15</v>
          </cell>
          <cell r="D292">
            <v>15</v>
          </cell>
        </row>
        <row r="292">
          <cell r="F292">
            <v>470001</v>
          </cell>
          <cell r="G292" t="str">
            <v>楚雄彝族自治州融媒体中心</v>
          </cell>
        </row>
        <row r="293">
          <cell r="A293" t="str">
            <v>问政楚雄专项经费</v>
          </cell>
          <cell r="B293" t="str">
            <v>公共预算</v>
          </cell>
          <cell r="C293">
            <v>50</v>
          </cell>
          <cell r="D293">
            <v>50</v>
          </cell>
        </row>
        <row r="293">
          <cell r="F293">
            <v>470001</v>
          </cell>
          <cell r="G293" t="str">
            <v>楚雄彝族自治州融媒体中心</v>
          </cell>
        </row>
        <row r="294">
          <cell r="A294" t="str">
            <v>春节慰问专项经费</v>
          </cell>
          <cell r="B294" t="str">
            <v>公共预算</v>
          </cell>
          <cell r="C294">
            <v>1.44</v>
          </cell>
          <cell r="D294">
            <v>1.44</v>
          </cell>
        </row>
        <row r="294">
          <cell r="F294">
            <v>130001</v>
          </cell>
          <cell r="G294" t="str">
            <v>楚雄彝族自治州广播电视局</v>
          </cell>
        </row>
        <row r="295">
          <cell r="A295" t="str">
            <v>广播电视意识形态阵地管理及公共服务保障专项经费</v>
          </cell>
          <cell r="B295" t="str">
            <v>公共预算</v>
          </cell>
          <cell r="C295">
            <v>18</v>
          </cell>
          <cell r="D295">
            <v>18</v>
          </cell>
        </row>
        <row r="295">
          <cell r="F295">
            <v>130001</v>
          </cell>
          <cell r="G295" t="str">
            <v>楚雄彝族自治州广播电视局</v>
          </cell>
        </row>
        <row r="296">
          <cell r="A296" t="str">
            <v>广播电视安全播出监测系统传输保障及运行维护专项资金</v>
          </cell>
          <cell r="B296" t="str">
            <v>公共预算</v>
          </cell>
          <cell r="C296">
            <v>74.968</v>
          </cell>
          <cell r="D296">
            <v>74.968</v>
          </cell>
        </row>
        <row r="296">
          <cell r="F296">
            <v>130001</v>
          </cell>
          <cell r="G296" t="str">
            <v>楚雄彝族自治州广播电视局</v>
          </cell>
        </row>
        <row r="297">
          <cell r="A297" t="str">
            <v>应急广播综合利用试点建设项目经费</v>
          </cell>
          <cell r="B297" t="str">
            <v>公共预算</v>
          </cell>
          <cell r="C297">
            <v>40</v>
          </cell>
          <cell r="D297">
            <v>40</v>
          </cell>
        </row>
        <row r="297">
          <cell r="F297">
            <v>130001</v>
          </cell>
          <cell r="G297" t="str">
            <v>楚雄彝族自治州广播电视局</v>
          </cell>
        </row>
        <row r="298">
          <cell r="A298" t="str">
            <v>办公大楼运行维护经费</v>
          </cell>
          <cell r="B298" t="str">
            <v>公共预算</v>
          </cell>
          <cell r="C298">
            <v>9.2</v>
          </cell>
          <cell r="D298">
            <v>9.2</v>
          </cell>
        </row>
        <row r="298">
          <cell r="F298">
            <v>130001</v>
          </cell>
          <cell r="G298" t="str">
            <v>楚雄彝族自治州广播电视局</v>
          </cell>
        </row>
        <row r="299">
          <cell r="A299" t="str">
            <v>州级运行维护专项业务经费</v>
          </cell>
          <cell r="B299" t="str">
            <v>公共预算</v>
          </cell>
          <cell r="C299">
            <v>86.02</v>
          </cell>
          <cell r="D299">
            <v>86.02</v>
          </cell>
        </row>
        <row r="299">
          <cell r="F299">
            <v>130004</v>
          </cell>
          <cell r="G299" t="str">
            <v>楚雄彝族自治州广播电视无线传输发射总台</v>
          </cell>
        </row>
        <row r="300">
          <cell r="A300" t="str">
            <v>办公大楼运行维护经费</v>
          </cell>
          <cell r="B300" t="str">
            <v>公共预算</v>
          </cell>
          <cell r="C300">
            <v>2.35</v>
          </cell>
          <cell r="D300">
            <v>2.35</v>
          </cell>
        </row>
        <row r="300">
          <cell r="F300">
            <v>130004</v>
          </cell>
          <cell r="G300" t="str">
            <v>楚雄彝族自治州广播电视无线传输发射总台</v>
          </cell>
        </row>
        <row r="301">
          <cell r="A301" t="str">
            <v>十八、残疾人事业</v>
          </cell>
        </row>
        <row r="301">
          <cell r="C301">
            <v>408.03</v>
          </cell>
          <cell r="D301">
            <v>120.25</v>
          </cell>
          <cell r="E301">
            <v>287.78</v>
          </cell>
        </row>
        <row r="301">
          <cell r="G301">
            <v>0</v>
          </cell>
        </row>
        <row r="302">
          <cell r="A302" t="str">
            <v>州级残疾人就业保障金安排残疾人康复（本级支出）经费</v>
          </cell>
          <cell r="B302" t="str">
            <v>公共预算</v>
          </cell>
          <cell r="C302">
            <v>12</v>
          </cell>
          <cell r="D302">
            <v>12</v>
          </cell>
        </row>
        <row r="302">
          <cell r="F302">
            <v>210001</v>
          </cell>
          <cell r="G302" t="str">
            <v>楚雄彝族自治州残疾人联合会</v>
          </cell>
        </row>
        <row r="303">
          <cell r="A303" t="str">
            <v>残疾人康复（本级支出）专项经费</v>
          </cell>
          <cell r="B303" t="str">
            <v>公共预算</v>
          </cell>
          <cell r="C303">
            <v>10</v>
          </cell>
          <cell r="D303">
            <v>10</v>
          </cell>
        </row>
        <row r="303">
          <cell r="F303">
            <v>210001</v>
          </cell>
          <cell r="G303" t="str">
            <v>楚雄彝族自治州残疾人联合会</v>
          </cell>
        </row>
        <row r="304">
          <cell r="A304" t="str">
            <v>州级残疾人就业保障金安排实施阳光家园计划（对下补助）经费</v>
          </cell>
          <cell r="B304" t="str">
            <v>公共预算</v>
          </cell>
          <cell r="C304">
            <v>30</v>
          </cell>
        </row>
        <row r="304">
          <cell r="E304">
            <v>30</v>
          </cell>
          <cell r="F304">
            <v>210001</v>
          </cell>
          <cell r="G304" t="str">
            <v>楚雄彝族自治州残疾人联合会</v>
          </cell>
        </row>
        <row r="305">
          <cell r="A305" t="str">
            <v>州级残疾人就业保障金安排残疾人就业创业（对下补助）经费</v>
          </cell>
          <cell r="B305" t="str">
            <v>公共预算</v>
          </cell>
          <cell r="C305">
            <v>12.1</v>
          </cell>
        </row>
        <row r="305">
          <cell r="E305">
            <v>12.1</v>
          </cell>
          <cell r="F305">
            <v>210001</v>
          </cell>
          <cell r="G305" t="str">
            <v>楚雄彝族自治州残疾人联合会</v>
          </cell>
        </row>
        <row r="306">
          <cell r="A306" t="str">
            <v>州级残疾人就业保障金安排残疾人专职委员和联络员（对下补助）经费</v>
          </cell>
          <cell r="B306" t="str">
            <v>公共预算</v>
          </cell>
          <cell r="C306">
            <v>112.68</v>
          </cell>
        </row>
        <row r="306">
          <cell r="E306">
            <v>112.68</v>
          </cell>
          <cell r="F306">
            <v>210001</v>
          </cell>
          <cell r="G306" t="str">
            <v>楚雄彝族自治州残疾人联合会</v>
          </cell>
        </row>
        <row r="307">
          <cell r="A307" t="str">
            <v>州级残疾人就业保障金安排春节慰问（本级支出）经费</v>
          </cell>
          <cell r="B307" t="str">
            <v>公共预算</v>
          </cell>
          <cell r="C307">
            <v>12</v>
          </cell>
          <cell r="D307">
            <v>12</v>
          </cell>
        </row>
        <row r="307">
          <cell r="F307">
            <v>210001</v>
          </cell>
          <cell r="G307" t="str">
            <v>楚雄彝族自治州残疾人联合会</v>
          </cell>
        </row>
        <row r="308">
          <cell r="A308" t="str">
            <v>州级福彩公益金安排残疾人康复（对下补助）经费</v>
          </cell>
          <cell r="B308" t="str">
            <v>基金预算</v>
          </cell>
          <cell r="C308">
            <v>79</v>
          </cell>
        </row>
        <row r="308">
          <cell r="E308">
            <v>79</v>
          </cell>
          <cell r="F308">
            <v>210001</v>
          </cell>
          <cell r="G308" t="str">
            <v>楚雄彝族自治州残疾人联合会</v>
          </cell>
        </row>
        <row r="309">
          <cell r="A309" t="str">
            <v>州级福彩公益金安排困难残疾人家庭无障碍改造（对下补助）经费</v>
          </cell>
          <cell r="B309" t="str">
            <v>基金预算</v>
          </cell>
          <cell r="C309">
            <v>54</v>
          </cell>
        </row>
        <row r="309">
          <cell r="E309">
            <v>54</v>
          </cell>
          <cell r="F309">
            <v>210001</v>
          </cell>
          <cell r="G309" t="str">
            <v>楚雄彝族自治州残疾人联合会</v>
          </cell>
        </row>
        <row r="310">
          <cell r="A310" t="str">
            <v>州级残疾人就业保障金安排假肢装配（本级支出）经费</v>
          </cell>
          <cell r="B310" t="str">
            <v>公共预算</v>
          </cell>
          <cell r="C310">
            <v>13.25</v>
          </cell>
          <cell r="D310">
            <v>13.25</v>
          </cell>
        </row>
        <row r="310">
          <cell r="F310">
            <v>210001</v>
          </cell>
          <cell r="G310" t="str">
            <v>楚雄彝族自治州残疾人联合会</v>
          </cell>
        </row>
        <row r="311">
          <cell r="A311" t="str">
            <v>州级残疾人就业保障金安排残疾人就业创业（本级支出）经费</v>
          </cell>
          <cell r="B311" t="str">
            <v>公共预算</v>
          </cell>
          <cell r="C311">
            <v>40</v>
          </cell>
          <cell r="D311">
            <v>40</v>
          </cell>
          <cell r="E311">
            <v>0</v>
          </cell>
          <cell r="F311">
            <v>210001</v>
          </cell>
          <cell r="G311" t="str">
            <v>楚雄彝族自治州残疾人联合会</v>
          </cell>
        </row>
        <row r="312">
          <cell r="A312" t="str">
            <v>州级体彩公益金安排云南省第十届残疾人文艺汇演（本级支出）经费</v>
          </cell>
          <cell r="B312" t="str">
            <v>基金预算</v>
          </cell>
          <cell r="C312">
            <v>33</v>
          </cell>
          <cell r="D312">
            <v>33</v>
          </cell>
        </row>
        <row r="312">
          <cell r="F312">
            <v>210001</v>
          </cell>
          <cell r="G312" t="str">
            <v>楚雄彝族自治州残疾人联合会</v>
          </cell>
        </row>
        <row r="313">
          <cell r="A313" t="str">
            <v>十九、生态环境保护</v>
          </cell>
        </row>
        <row r="313">
          <cell r="C313">
            <v>422</v>
          </cell>
          <cell r="D313">
            <v>422</v>
          </cell>
          <cell r="E313">
            <v>0</v>
          </cell>
        </row>
        <row r="313">
          <cell r="G313">
            <v>0</v>
          </cell>
        </row>
        <row r="314">
          <cell r="A314" t="str">
            <v>环保督察项目经费</v>
          </cell>
          <cell r="B314" t="str">
            <v>公共预算</v>
          </cell>
          <cell r="C314">
            <v>34.77</v>
          </cell>
          <cell r="D314">
            <v>34.77</v>
          </cell>
          <cell r="E314">
            <v>0</v>
          </cell>
          <cell r="F314">
            <v>144001</v>
          </cell>
          <cell r="G314" t="str">
            <v>楚雄彝族自治州生态环境局</v>
          </cell>
        </row>
        <row r="315">
          <cell r="A315" t="str">
            <v>国家生态文明州巩固提升项目经费</v>
          </cell>
          <cell r="B315" t="str">
            <v>公共预算</v>
          </cell>
          <cell r="C315">
            <v>52.03</v>
          </cell>
          <cell r="D315">
            <v>52.03</v>
          </cell>
          <cell r="E315">
            <v>0</v>
          </cell>
          <cell r="F315">
            <v>144001</v>
          </cell>
          <cell r="G315" t="str">
            <v>楚雄彝族自治州生态环境局</v>
          </cell>
        </row>
        <row r="316">
          <cell r="A316" t="str">
            <v>打好污染防治攻坚战项目经费</v>
          </cell>
          <cell r="B316" t="str">
            <v>公共预算</v>
          </cell>
          <cell r="C316">
            <v>175.2</v>
          </cell>
          <cell r="D316">
            <v>175.2</v>
          </cell>
        </row>
        <row r="316">
          <cell r="F316">
            <v>144001</v>
          </cell>
          <cell r="G316" t="str">
            <v>楚雄彝族自治州生态环境局</v>
          </cell>
        </row>
        <row r="317">
          <cell r="A317" t="str">
            <v>10县市分局监测监察执法专项经费</v>
          </cell>
          <cell r="B317" t="str">
            <v>公共预算</v>
          </cell>
          <cell r="C317">
            <v>160</v>
          </cell>
          <cell r="D317">
            <v>160</v>
          </cell>
        </row>
        <row r="317">
          <cell r="F317">
            <v>144001</v>
          </cell>
          <cell r="G317" t="str">
            <v>楚雄彝族自治州生态环境局</v>
          </cell>
        </row>
        <row r="318">
          <cell r="A318" t="str">
            <v>二十、就业和社会保障</v>
          </cell>
        </row>
        <row r="318">
          <cell r="C318">
            <v>2284.96</v>
          </cell>
          <cell r="D318">
            <v>2126.56</v>
          </cell>
          <cell r="E318">
            <v>158.4</v>
          </cell>
        </row>
        <row r="318">
          <cell r="G318">
            <v>0</v>
          </cell>
        </row>
        <row r="319">
          <cell r="A319" t="str">
            <v>人力资源和社会保障管理事务专项经费</v>
          </cell>
          <cell r="B319" t="str">
            <v>公共预算</v>
          </cell>
          <cell r="C319">
            <v>180.66</v>
          </cell>
          <cell r="D319">
            <v>180.66</v>
          </cell>
        </row>
        <row r="319">
          <cell r="F319">
            <v>117001</v>
          </cell>
          <cell r="G319" t="str">
            <v>楚雄彝族自治州人力资源和社会保障局</v>
          </cell>
        </row>
        <row r="320">
          <cell r="A320" t="str">
            <v>就业创业工作经费</v>
          </cell>
          <cell r="B320" t="str">
            <v>公共预算</v>
          </cell>
          <cell r="C320">
            <v>19</v>
          </cell>
          <cell r="D320">
            <v>19</v>
          </cell>
        </row>
        <row r="320">
          <cell r="F320">
            <v>117001</v>
          </cell>
          <cell r="G320" t="str">
            <v>楚雄彝族自治州人力资源和社会保障局</v>
          </cell>
        </row>
        <row r="321">
          <cell r="A321" t="str">
            <v>春节慰问费</v>
          </cell>
          <cell r="B321" t="str">
            <v>公共预算</v>
          </cell>
          <cell r="C321">
            <v>1</v>
          </cell>
          <cell r="D321">
            <v>1</v>
          </cell>
        </row>
        <row r="321">
          <cell r="F321">
            <v>117001</v>
          </cell>
          <cell r="G321" t="str">
            <v>楚雄彝族自治州人力资源和社会保障局</v>
          </cell>
        </row>
        <row r="322">
          <cell r="A322" t="str">
            <v>金保信息化建设补助资金</v>
          </cell>
          <cell r="B322" t="str">
            <v>公共预算</v>
          </cell>
          <cell r="C322">
            <v>56.46</v>
          </cell>
          <cell r="D322">
            <v>56.46</v>
          </cell>
        </row>
        <row r="322">
          <cell r="F322">
            <v>117001</v>
          </cell>
          <cell r="G322" t="str">
            <v>楚雄彝族自治州人力资源和社会保障局</v>
          </cell>
        </row>
        <row r="323">
          <cell r="A323" t="str">
            <v>社会保险基金管理专项经费</v>
          </cell>
          <cell r="B323" t="str">
            <v>公共预算</v>
          </cell>
          <cell r="C323">
            <v>58</v>
          </cell>
          <cell r="D323">
            <v>58</v>
          </cell>
        </row>
        <row r="323">
          <cell r="F323">
            <v>117001</v>
          </cell>
          <cell r="G323" t="str">
            <v>楚雄彝族自治州人力资源和社会保障局</v>
          </cell>
        </row>
        <row r="324">
          <cell r="A324" t="str">
            <v>城乡居民基本养老保险特殊困难群体州级代缴补助资金</v>
          </cell>
          <cell r="B324" t="str">
            <v>公共预算</v>
          </cell>
          <cell r="C324">
            <v>21.65</v>
          </cell>
          <cell r="D324">
            <v>21.65</v>
          </cell>
        </row>
        <row r="324">
          <cell r="F324">
            <v>117001</v>
          </cell>
          <cell r="G324" t="str">
            <v>楚雄彝族自治州人力资源和社会保障局</v>
          </cell>
        </row>
        <row r="325">
          <cell r="A325" t="str">
            <v>社保托管人员专项经费</v>
          </cell>
          <cell r="B325" t="str">
            <v>公共预算</v>
          </cell>
          <cell r="C325">
            <v>332</v>
          </cell>
          <cell r="D325">
            <v>332</v>
          </cell>
        </row>
        <row r="325">
          <cell r="F325">
            <v>117001</v>
          </cell>
          <cell r="G325" t="str">
            <v>楚雄彝族自治州人力资源和社会保障局</v>
          </cell>
        </row>
        <row r="326">
          <cell r="A326" t="str">
            <v>州级财政承担创业贷款贴息资金</v>
          </cell>
          <cell r="B326" t="str">
            <v>公共预算</v>
          </cell>
          <cell r="C326">
            <v>160</v>
          </cell>
          <cell r="D326">
            <v>160</v>
          </cell>
        </row>
        <row r="326">
          <cell r="F326">
            <v>117001</v>
          </cell>
          <cell r="G326" t="str">
            <v>楚雄彝族自治州人力资源和社会保障局</v>
          </cell>
        </row>
        <row r="327">
          <cell r="A327" t="str">
            <v>企业关闭破产人员补助（本级支出）经费</v>
          </cell>
          <cell r="B327" t="str">
            <v>公共预算</v>
          </cell>
          <cell r="C327">
            <v>246.79</v>
          </cell>
          <cell r="D327">
            <v>246.79</v>
          </cell>
        </row>
        <row r="327">
          <cell r="F327">
            <v>117001</v>
          </cell>
          <cell r="G327" t="str">
            <v>楚雄彝族自治州人力资源和社会保障局</v>
          </cell>
        </row>
        <row r="328">
          <cell r="A328" t="str">
            <v>原州属国有改制企业灵活就就人员社会保险补贴专项资金</v>
          </cell>
          <cell r="B328" t="str">
            <v>公共预算</v>
          </cell>
          <cell r="C328">
            <v>520</v>
          </cell>
          <cell r="D328">
            <v>520</v>
          </cell>
        </row>
        <row r="328">
          <cell r="F328">
            <v>117001</v>
          </cell>
          <cell r="G328" t="str">
            <v>楚雄彝族自治州人力资源和社会保障局</v>
          </cell>
        </row>
        <row r="329">
          <cell r="A329" t="str">
            <v>企业关闭破产人员补助（对下支出）经费</v>
          </cell>
          <cell r="B329" t="str">
            <v>公共预算</v>
          </cell>
          <cell r="C329">
            <v>158.4</v>
          </cell>
        </row>
        <row r="329">
          <cell r="E329">
            <v>158.4</v>
          </cell>
          <cell r="F329">
            <v>117001</v>
          </cell>
          <cell r="G329" t="str">
            <v>楚雄彝族自治州人力资源和社会保障局</v>
          </cell>
        </row>
        <row r="330">
          <cell r="A330" t="str">
            <v>楚雄州人事考试考务工作专项经费</v>
          </cell>
          <cell r="B330" t="str">
            <v>公共预算</v>
          </cell>
          <cell r="C330">
            <v>531</v>
          </cell>
          <cell r="D330">
            <v>531</v>
          </cell>
        </row>
        <row r="330">
          <cell r="F330">
            <v>117001</v>
          </cell>
          <cell r="G330" t="str">
            <v>楚雄彝族自治州人力资源和社会保障局</v>
          </cell>
        </row>
        <row r="331">
          <cell r="A331" t="str">
            <v>二十一、医疗保障</v>
          </cell>
        </row>
        <row r="331">
          <cell r="C331">
            <v>314</v>
          </cell>
          <cell r="D331">
            <v>314</v>
          </cell>
          <cell r="E331">
            <v>0</v>
          </cell>
        </row>
        <row r="331">
          <cell r="G331">
            <v>0</v>
          </cell>
        </row>
        <row r="332">
          <cell r="A332" t="str">
            <v>离休干部医疗费节约奖励州级财政(本级支出)资金</v>
          </cell>
          <cell r="B332" t="str">
            <v>公共预算</v>
          </cell>
          <cell r="C332">
            <v>28</v>
          </cell>
          <cell r="D332">
            <v>28</v>
          </cell>
        </row>
        <row r="332">
          <cell r="F332">
            <v>377001</v>
          </cell>
          <cell r="G332" t="str">
            <v>楚雄彝族自治州医疗保障局</v>
          </cell>
        </row>
        <row r="333">
          <cell r="A333" t="str">
            <v>医疗照顾人员医疗费州级财政(本级支出)资金</v>
          </cell>
          <cell r="B333" t="str">
            <v>公共预算</v>
          </cell>
          <cell r="C333">
            <v>240</v>
          </cell>
          <cell r="D333">
            <v>240</v>
          </cell>
        </row>
        <row r="333">
          <cell r="F333">
            <v>377001</v>
          </cell>
          <cell r="G333" t="str">
            <v>楚雄彝族自治州医疗保障局</v>
          </cell>
        </row>
        <row r="334">
          <cell r="A334" t="str">
            <v>医疗保障制度改革和基金监管专项州级财政(本级支出)经费</v>
          </cell>
          <cell r="B334" t="str">
            <v>公共预算</v>
          </cell>
          <cell r="C334">
            <v>32</v>
          </cell>
          <cell r="D334">
            <v>32</v>
          </cell>
        </row>
        <row r="334">
          <cell r="F334">
            <v>377001</v>
          </cell>
          <cell r="G334" t="str">
            <v>楚雄彝族自治州医疗保障局</v>
          </cell>
        </row>
        <row r="335">
          <cell r="A335" t="str">
            <v>医保信息系统运行保障州级财政(本级支出)资金</v>
          </cell>
          <cell r="B335" t="str">
            <v>公共预算</v>
          </cell>
          <cell r="C335">
            <v>14</v>
          </cell>
          <cell r="D335">
            <v>14</v>
          </cell>
        </row>
        <row r="335">
          <cell r="F335">
            <v>377001</v>
          </cell>
          <cell r="G335" t="str">
            <v>楚雄彝族自治州医疗保障局</v>
          </cell>
        </row>
        <row r="336">
          <cell r="A336" t="str">
            <v>二十二、优抚和退役军人事务</v>
          </cell>
        </row>
        <row r="336">
          <cell r="C336">
            <v>425</v>
          </cell>
          <cell r="D336">
            <v>365</v>
          </cell>
          <cell r="E336">
            <v>60</v>
          </cell>
        </row>
        <row r="336">
          <cell r="G336">
            <v>0</v>
          </cell>
        </row>
        <row r="337">
          <cell r="A337" t="str">
            <v>双拥工作州级财政补助（本级支出）经费</v>
          </cell>
          <cell r="B337" t="str">
            <v>公共预算</v>
          </cell>
          <cell r="C337">
            <v>171.5</v>
          </cell>
          <cell r="D337">
            <v>171.5</v>
          </cell>
        </row>
        <row r="337">
          <cell r="F337">
            <v>351001</v>
          </cell>
          <cell r="G337" t="str">
            <v>楚雄彝族自治州退役军人事务局</v>
          </cell>
        </row>
        <row r="338">
          <cell r="A338" t="str">
            <v>退役安置州级财政补助（本级支出）经费</v>
          </cell>
          <cell r="B338" t="str">
            <v>公共预算</v>
          </cell>
          <cell r="C338">
            <v>74.32</v>
          </cell>
          <cell r="D338">
            <v>74.32</v>
          </cell>
        </row>
        <row r="338">
          <cell r="F338">
            <v>351001</v>
          </cell>
          <cell r="G338" t="str">
            <v>楚雄彝族自治州退役军人事务局</v>
          </cell>
        </row>
        <row r="339">
          <cell r="A339" t="str">
            <v>退役安置州级财政（对下补助）经费</v>
          </cell>
          <cell r="B339" t="str">
            <v>公共预算</v>
          </cell>
          <cell r="C339">
            <v>48</v>
          </cell>
        </row>
        <row r="339">
          <cell r="E339">
            <v>48</v>
          </cell>
          <cell r="F339">
            <v>351001</v>
          </cell>
          <cell r="G339" t="str">
            <v>楚雄彝族自治州退役军人事务局</v>
          </cell>
        </row>
        <row r="340">
          <cell r="A340" t="str">
            <v>军转干部社会保险缴费州级财政补助（本级支出）经费</v>
          </cell>
          <cell r="B340" t="str">
            <v>公共预算</v>
          </cell>
          <cell r="C340">
            <v>46.18</v>
          </cell>
          <cell r="D340">
            <v>46.18</v>
          </cell>
        </row>
        <row r="340">
          <cell r="F340">
            <v>351001</v>
          </cell>
          <cell r="G340" t="str">
            <v>楚雄彝族自治州退役军人事务局</v>
          </cell>
        </row>
        <row r="341">
          <cell r="A341" t="str">
            <v>春节走访慰问州级财政补助（本级支出）经费</v>
          </cell>
          <cell r="B341" t="str">
            <v>公共预算</v>
          </cell>
          <cell r="C341">
            <v>33</v>
          </cell>
          <cell r="D341">
            <v>33</v>
          </cell>
        </row>
        <row r="341">
          <cell r="F341">
            <v>351001</v>
          </cell>
          <cell r="G341" t="str">
            <v>楚雄彝族自治州退役军人事务局</v>
          </cell>
        </row>
        <row r="342">
          <cell r="A342" t="str">
            <v>烈士陵园管理维护州级财政（对下补助）经费</v>
          </cell>
          <cell r="B342" t="str">
            <v>公共预算</v>
          </cell>
          <cell r="C342">
            <v>12</v>
          </cell>
        </row>
        <row r="342">
          <cell r="E342">
            <v>12</v>
          </cell>
          <cell r="F342">
            <v>351001</v>
          </cell>
          <cell r="G342" t="str">
            <v>楚雄彝族自治州退役军人事务局</v>
          </cell>
        </row>
        <row r="343">
          <cell r="A343" t="str">
            <v>烈士纪念设施保护标识牌制作及巡检巡查经费</v>
          </cell>
          <cell r="B343" t="str">
            <v>公共预算</v>
          </cell>
          <cell r="C343">
            <v>5</v>
          </cell>
          <cell r="D343">
            <v>5</v>
          </cell>
          <cell r="E343">
            <v>0</v>
          </cell>
          <cell r="F343">
            <v>351004</v>
          </cell>
          <cell r="G343" t="str">
            <v>楚雄彝族自治州退役军人就业创业和信息化中心</v>
          </cell>
        </row>
        <row r="344">
          <cell r="A344" t="str">
            <v>军供服务保障及管理州级财政补助（本级支出）经费</v>
          </cell>
          <cell r="B344" t="str">
            <v>公共预算</v>
          </cell>
          <cell r="C344">
            <v>35</v>
          </cell>
          <cell r="D344">
            <v>35</v>
          </cell>
        </row>
        <row r="344">
          <cell r="F344">
            <v>351005</v>
          </cell>
          <cell r="G344" t="str">
            <v>楚雄彝族自治州广通军供站</v>
          </cell>
        </row>
        <row r="345">
          <cell r="A345" t="str">
            <v>二十三、社会救助</v>
          </cell>
        </row>
        <row r="345">
          <cell r="C345">
            <v>2971.5</v>
          </cell>
          <cell r="D345">
            <v>281.18</v>
          </cell>
          <cell r="E345">
            <v>2690.32</v>
          </cell>
        </row>
        <row r="345">
          <cell r="G345">
            <v>0</v>
          </cell>
        </row>
        <row r="346">
          <cell r="A346" t="str">
            <v>老龄事业州级财政补助（对下）经费</v>
          </cell>
          <cell r="B346" t="str">
            <v>公共预算</v>
          </cell>
          <cell r="C346">
            <v>101.84</v>
          </cell>
        </row>
        <row r="346">
          <cell r="E346">
            <v>101.84</v>
          </cell>
          <cell r="F346">
            <v>118001</v>
          </cell>
          <cell r="G346" t="str">
            <v>楚雄彝族自治州民政局</v>
          </cell>
        </row>
        <row r="347">
          <cell r="A347" t="str">
            <v>老龄事业州级财政补助（本级）经费</v>
          </cell>
          <cell r="B347" t="str">
            <v>公共预算</v>
          </cell>
          <cell r="C347">
            <v>14.36</v>
          </cell>
          <cell r="D347">
            <v>14.36</v>
          </cell>
        </row>
        <row r="347">
          <cell r="F347">
            <v>118001</v>
          </cell>
          <cell r="G347" t="str">
            <v>楚雄彝族自治州民政局</v>
          </cell>
        </row>
        <row r="348">
          <cell r="A348" t="str">
            <v>非财政供养人员亡故后火化并入公墓安葬州级财政（对下）补助经费</v>
          </cell>
          <cell r="B348" t="str">
            <v>公共预算</v>
          </cell>
          <cell r="C348">
            <v>1594.85</v>
          </cell>
        </row>
        <row r="348">
          <cell r="E348">
            <v>1594.85</v>
          </cell>
          <cell r="F348">
            <v>118001</v>
          </cell>
          <cell r="G348" t="str">
            <v>楚雄彝族自治州民政局</v>
          </cell>
        </row>
        <row r="349">
          <cell r="A349" t="str">
            <v>春节慰问困难群众州级财政补助（本级）经费</v>
          </cell>
          <cell r="B349" t="str">
            <v>公共预算</v>
          </cell>
          <cell r="C349">
            <v>11</v>
          </cell>
          <cell r="D349">
            <v>11</v>
          </cell>
        </row>
        <row r="349">
          <cell r="F349">
            <v>118001</v>
          </cell>
          <cell r="G349" t="str">
            <v>楚雄彝族自治州民政局</v>
          </cell>
        </row>
        <row r="350">
          <cell r="A350" t="str">
            <v>界限联检州级财政（对下）补助经费</v>
          </cell>
          <cell r="B350" t="str">
            <v>公共预算</v>
          </cell>
          <cell r="C350">
            <v>13.5</v>
          </cell>
        </row>
        <row r="350">
          <cell r="E350">
            <v>13.5</v>
          </cell>
          <cell r="F350">
            <v>118001</v>
          </cell>
          <cell r="G350" t="str">
            <v>楚雄彝族自治州民政局</v>
          </cell>
        </row>
        <row r="351">
          <cell r="A351" t="str">
            <v>留守老人、留守儿童、流动儿童及困境儿童关爱服务质量提升项目（对下）经费</v>
          </cell>
          <cell r="B351" t="str">
            <v>公共预算</v>
          </cell>
          <cell r="C351">
            <v>200</v>
          </cell>
          <cell r="D351">
            <v>0</v>
          </cell>
          <cell r="E351">
            <v>200</v>
          </cell>
          <cell r="F351">
            <v>118001</v>
          </cell>
          <cell r="G351" t="str">
            <v>楚雄彝族自治州民政局</v>
          </cell>
        </row>
        <row r="352">
          <cell r="A352" t="str">
            <v>民政事务管理州级财政补助（本级支出）经费</v>
          </cell>
          <cell r="B352" t="str">
            <v>公共预算</v>
          </cell>
          <cell r="C352">
            <v>25.22</v>
          </cell>
          <cell r="D352">
            <v>25.22</v>
          </cell>
        </row>
        <row r="352">
          <cell r="F352">
            <v>118001</v>
          </cell>
          <cell r="G352" t="str">
            <v>楚雄彝族自治州民政局</v>
          </cell>
        </row>
        <row r="353">
          <cell r="A353" t="str">
            <v>州级福彩公益金支持省级乡镇（街道）社工站示范点（下级补助）经费</v>
          </cell>
          <cell r="B353" t="str">
            <v>基金预算</v>
          </cell>
          <cell r="C353">
            <v>24</v>
          </cell>
        </row>
        <row r="353">
          <cell r="E353">
            <v>24</v>
          </cell>
          <cell r="F353">
            <v>118001</v>
          </cell>
          <cell r="G353" t="str">
            <v>楚雄彝族自治州民政局</v>
          </cell>
        </row>
        <row r="354">
          <cell r="A354" t="str">
            <v>州级福彩公益金支持养老体系建设（本级支出）项目经费</v>
          </cell>
          <cell r="B354" t="str">
            <v>基金预算</v>
          </cell>
          <cell r="C354">
            <v>59.1</v>
          </cell>
          <cell r="D354">
            <v>59.1</v>
          </cell>
        </row>
        <row r="354">
          <cell r="F354">
            <v>118001</v>
          </cell>
          <cell r="G354" t="str">
            <v>楚雄彝族自治州民政局</v>
          </cell>
        </row>
        <row r="355">
          <cell r="A355" t="str">
            <v>州级福彩公益金支持养老体系建设（对下补助）项目经费</v>
          </cell>
          <cell r="B355" t="str">
            <v>基金预算</v>
          </cell>
          <cell r="C355">
            <v>486.13</v>
          </cell>
        </row>
        <row r="355">
          <cell r="E355">
            <v>486.13</v>
          </cell>
          <cell r="F355">
            <v>118001</v>
          </cell>
          <cell r="G355" t="str">
            <v>楚雄彝族自治州民政局</v>
          </cell>
        </row>
        <row r="356">
          <cell r="A356" t="str">
            <v>州级福彩公益金支持乡镇公益性公墓提升改造项目（对下补助）经费</v>
          </cell>
          <cell r="B356" t="str">
            <v>基金预算</v>
          </cell>
          <cell r="C356">
            <v>270</v>
          </cell>
        </row>
        <row r="356">
          <cell r="E356">
            <v>270</v>
          </cell>
          <cell r="F356">
            <v>118001</v>
          </cell>
          <cell r="G356" t="str">
            <v>楚雄彝族自治州民政局</v>
          </cell>
        </row>
        <row r="357">
          <cell r="A357" t="str">
            <v>流浪乞讨救助工作保障州级补助经费</v>
          </cell>
          <cell r="B357" t="str">
            <v>公共预算</v>
          </cell>
          <cell r="C357">
            <v>45</v>
          </cell>
          <cell r="D357">
            <v>45</v>
          </cell>
        </row>
        <row r="357">
          <cell r="F357">
            <v>118004</v>
          </cell>
          <cell r="G357" t="str">
            <v>云南省楚雄彝族自治州救助管理站</v>
          </cell>
        </row>
        <row r="358">
          <cell r="A358" t="str">
            <v>严重精神患者服务保障州级补助经费</v>
          </cell>
          <cell r="B358" t="str">
            <v>公共预算</v>
          </cell>
          <cell r="C358">
            <v>30</v>
          </cell>
          <cell r="D358">
            <v>30</v>
          </cell>
        </row>
        <row r="358">
          <cell r="F358">
            <v>118004</v>
          </cell>
          <cell r="G358" t="str">
            <v>云南省楚雄彝族自治州救助管理站</v>
          </cell>
        </row>
        <row r="359">
          <cell r="A359" t="str">
            <v>儿童福利机构设备购置和维修改造资金</v>
          </cell>
          <cell r="B359" t="str">
            <v>公共预算</v>
          </cell>
          <cell r="C359">
            <v>27.3</v>
          </cell>
          <cell r="D359">
            <v>27.3</v>
          </cell>
        </row>
        <row r="359">
          <cell r="F359">
            <v>118006</v>
          </cell>
          <cell r="G359" t="str">
            <v>楚雄彝族自治州儿童保护中心（楚雄彝族自治州儿童福利院）</v>
          </cell>
        </row>
        <row r="360">
          <cell r="A360" t="str">
            <v>救助服务保障（本级支出）经费</v>
          </cell>
          <cell r="B360" t="str">
            <v>公共预算</v>
          </cell>
          <cell r="C360">
            <v>35</v>
          </cell>
          <cell r="D360">
            <v>35</v>
          </cell>
        </row>
        <row r="360">
          <cell r="F360">
            <v>118006</v>
          </cell>
          <cell r="G360" t="str">
            <v>楚雄彝族自治州儿童保护中心（楚雄彝族自治州儿童福利院）</v>
          </cell>
        </row>
        <row r="361">
          <cell r="A361" t="str">
            <v>红十字事业发展专项经费</v>
          </cell>
          <cell r="B361" t="str">
            <v>公共预算</v>
          </cell>
          <cell r="C361">
            <v>24</v>
          </cell>
          <cell r="D361">
            <v>24</v>
          </cell>
        </row>
        <row r="361">
          <cell r="F361">
            <v>265001</v>
          </cell>
          <cell r="G361" t="str">
            <v>楚雄彝族自治州红十字会</v>
          </cell>
        </row>
        <row r="362">
          <cell r="A362" t="str">
            <v>应急救护培训专项经费</v>
          </cell>
          <cell r="B362" t="str">
            <v>公共预算</v>
          </cell>
          <cell r="C362">
            <v>6</v>
          </cell>
          <cell r="D362">
            <v>6</v>
          </cell>
        </row>
        <row r="362">
          <cell r="F362">
            <v>265001</v>
          </cell>
          <cell r="G362" t="str">
            <v>楚雄彝族自治州红十字会</v>
          </cell>
        </row>
        <row r="363">
          <cell r="A363" t="str">
            <v>楚雄州红十字会第五次会员代表大会专项经费</v>
          </cell>
          <cell r="B363" t="str">
            <v>公共预算</v>
          </cell>
          <cell r="C363">
            <v>4.2</v>
          </cell>
          <cell r="D363">
            <v>4.2</v>
          </cell>
        </row>
        <row r="363">
          <cell r="F363">
            <v>265001</v>
          </cell>
          <cell r="G363" t="str">
            <v>楚雄彝族自治州红十字会</v>
          </cell>
        </row>
        <row r="364">
          <cell r="A364" t="str">
            <v>二十四、科协专项</v>
          </cell>
        </row>
        <row r="364">
          <cell r="C364">
            <v>220.5</v>
          </cell>
          <cell r="D364">
            <v>148</v>
          </cell>
          <cell r="E364">
            <v>72.5</v>
          </cell>
        </row>
        <row r="364">
          <cell r="G364">
            <v>0</v>
          </cell>
        </row>
        <row r="365">
          <cell r="A365" t="str">
            <v>楚雄州公民科学素质提升综合项目补助经费（对下）</v>
          </cell>
          <cell r="B365" t="str">
            <v>公共预算</v>
          </cell>
          <cell r="C365">
            <v>72.5</v>
          </cell>
          <cell r="D365">
            <v>0</v>
          </cell>
          <cell r="E365">
            <v>72.5</v>
          </cell>
          <cell r="F365">
            <v>213001</v>
          </cell>
          <cell r="G365" t="str">
            <v>楚雄彝族自治州科学技术协会</v>
          </cell>
        </row>
        <row r="366">
          <cell r="A366" t="str">
            <v>楚雄州科协（本级）公民科学素质综合项目补助经费</v>
          </cell>
          <cell r="B366" t="str">
            <v>公共预算</v>
          </cell>
          <cell r="C366">
            <v>148</v>
          </cell>
          <cell r="D366">
            <v>148</v>
          </cell>
          <cell r="E366">
            <v>0</v>
          </cell>
          <cell r="F366">
            <v>213001</v>
          </cell>
          <cell r="G366" t="str">
            <v>楚雄彝族自治州科学技术协会</v>
          </cell>
        </row>
        <row r="367">
          <cell r="A367" t="str">
            <v>二十五、政法工作</v>
          </cell>
        </row>
        <row r="367">
          <cell r="C367">
            <v>160</v>
          </cell>
          <cell r="D367">
            <v>160</v>
          </cell>
          <cell r="E367">
            <v>0</v>
          </cell>
        </row>
        <row r="367">
          <cell r="G367">
            <v>0</v>
          </cell>
        </row>
        <row r="368">
          <cell r="A368" t="str">
            <v>平安楚雄建设工作经费</v>
          </cell>
          <cell r="B368" t="str">
            <v>公共预算</v>
          </cell>
          <cell r="C368">
            <v>120.5</v>
          </cell>
          <cell r="D368">
            <v>120.5</v>
          </cell>
        </row>
        <row r="368">
          <cell r="F368">
            <v>302001</v>
          </cell>
          <cell r="G368" t="str">
            <v>中国共产党楚雄彝族自治州委员会政法委员会</v>
          </cell>
        </row>
        <row r="369">
          <cell r="A369" t="str">
            <v>普法强基工作经费</v>
          </cell>
          <cell r="B369" t="str">
            <v>公共预算</v>
          </cell>
          <cell r="C369">
            <v>8</v>
          </cell>
          <cell r="D369">
            <v>8</v>
          </cell>
        </row>
        <row r="369">
          <cell r="F369">
            <v>302001</v>
          </cell>
          <cell r="G369" t="str">
            <v>中国共产党楚雄彝族自治州委员会政法委员会</v>
          </cell>
        </row>
        <row r="370">
          <cell r="A370" t="str">
            <v>春节慰问经费</v>
          </cell>
          <cell r="B370" t="str">
            <v>公共预算</v>
          </cell>
          <cell r="C370">
            <v>1.5</v>
          </cell>
          <cell r="D370">
            <v>1.5</v>
          </cell>
        </row>
        <row r="370">
          <cell r="F370">
            <v>302001</v>
          </cell>
          <cell r="G370" t="str">
            <v>中国共产党楚雄彝族自治州委员会政法委员会</v>
          </cell>
        </row>
        <row r="371">
          <cell r="A371" t="str">
            <v>国家司法救助经费</v>
          </cell>
          <cell r="B371" t="str">
            <v>公共预算</v>
          </cell>
          <cell r="C371">
            <v>30</v>
          </cell>
          <cell r="D371">
            <v>30</v>
          </cell>
        </row>
        <row r="371">
          <cell r="F371">
            <v>302001</v>
          </cell>
          <cell r="G371" t="str">
            <v>中国共产党楚雄彝族自治州委员会政法委员会</v>
          </cell>
        </row>
        <row r="372">
          <cell r="A372" t="str">
            <v>二十六、公安</v>
          </cell>
        </row>
        <row r="372">
          <cell r="C372">
            <v>2708.2</v>
          </cell>
          <cell r="D372">
            <v>2072.84</v>
          </cell>
          <cell r="E372">
            <v>635.36</v>
          </cell>
        </row>
        <row r="372">
          <cell r="G372">
            <v>0</v>
          </cell>
        </row>
        <row r="373">
          <cell r="A373" t="str">
            <v>楚雄州公安局禁毒防艾人民战争工作经费</v>
          </cell>
          <cell r="B373" t="str">
            <v>公共预算</v>
          </cell>
          <cell r="C373">
            <v>50</v>
          </cell>
          <cell r="D373">
            <v>50</v>
          </cell>
        </row>
        <row r="373">
          <cell r="F373">
            <v>111001</v>
          </cell>
          <cell r="G373" t="str">
            <v>云南省楚雄彝族自治州公安局</v>
          </cell>
        </row>
        <row r="374">
          <cell r="A374" t="str">
            <v>楚雄州公安局办案（业务）经费</v>
          </cell>
          <cell r="B374" t="str">
            <v>公共预算</v>
          </cell>
          <cell r="C374">
            <v>204.34</v>
          </cell>
          <cell r="D374">
            <v>204.34</v>
          </cell>
        </row>
        <row r="374">
          <cell r="F374">
            <v>111001</v>
          </cell>
          <cell r="G374" t="str">
            <v>云南省楚雄彝族自治州公安局</v>
          </cell>
        </row>
        <row r="375">
          <cell r="A375" t="str">
            <v>楚雄州公安局州对下禁毒补助资金</v>
          </cell>
          <cell r="B375" t="str">
            <v>公共预算</v>
          </cell>
          <cell r="C375">
            <v>135.36</v>
          </cell>
        </row>
        <row r="375">
          <cell r="E375">
            <v>135.36</v>
          </cell>
          <cell r="F375">
            <v>111001</v>
          </cell>
          <cell r="G375" t="str">
            <v>云南省楚雄彝族自治州公安局</v>
          </cell>
        </row>
        <row r="376">
          <cell r="A376" t="str">
            <v>2025年春节慰问专项经费</v>
          </cell>
          <cell r="B376" t="str">
            <v>公共预算</v>
          </cell>
          <cell r="C376">
            <v>5.5</v>
          </cell>
          <cell r="D376">
            <v>5.5</v>
          </cell>
        </row>
        <row r="376">
          <cell r="F376">
            <v>111001</v>
          </cell>
          <cell r="G376" t="str">
            <v>云南省楚雄彝族自治州公安局</v>
          </cell>
        </row>
        <row r="377">
          <cell r="A377" t="str">
            <v>办案业务经费（看护队经费）</v>
          </cell>
          <cell r="B377" t="str">
            <v>公共预算</v>
          </cell>
          <cell r="C377">
            <v>720</v>
          </cell>
          <cell r="D377">
            <v>720</v>
          </cell>
        </row>
        <row r="377">
          <cell r="F377">
            <v>111001</v>
          </cell>
          <cell r="G377" t="str">
            <v>云南省楚雄彝族自治州公安局</v>
          </cell>
        </row>
        <row r="378">
          <cell r="A378" t="str">
            <v>楚雄州公安局业务装备经费</v>
          </cell>
          <cell r="B378" t="str">
            <v>公共预算</v>
          </cell>
          <cell r="C378">
            <v>5</v>
          </cell>
          <cell r="D378">
            <v>5</v>
          </cell>
          <cell r="E378">
            <v>0</v>
          </cell>
          <cell r="F378">
            <v>111001</v>
          </cell>
          <cell r="G378" t="str">
            <v>云南省楚雄彝族自治州公安局</v>
          </cell>
        </row>
        <row r="379">
          <cell r="A379" t="str">
            <v>楚雄州公安局环食药侦办案业务补助经费</v>
          </cell>
          <cell r="B379" t="str">
            <v>公共预算</v>
          </cell>
          <cell r="C379">
            <v>20</v>
          </cell>
          <cell r="D379">
            <v>20</v>
          </cell>
        </row>
        <row r="379">
          <cell r="F379">
            <v>111001</v>
          </cell>
          <cell r="G379" t="str">
            <v>云南省楚雄彝族自治州公安局</v>
          </cell>
        </row>
        <row r="380">
          <cell r="A380" t="str">
            <v>楚雄州公安局民警教育培训专项资金</v>
          </cell>
          <cell r="B380" t="str">
            <v>公共预算</v>
          </cell>
          <cell r="C380">
            <v>50</v>
          </cell>
          <cell r="D380">
            <v>50</v>
          </cell>
        </row>
        <row r="380">
          <cell r="F380">
            <v>111001</v>
          </cell>
          <cell r="G380" t="str">
            <v>云南省楚雄彝族自治州公安局</v>
          </cell>
        </row>
        <row r="381">
          <cell r="A381" t="str">
            <v>公安系统规范化建设专项资金</v>
          </cell>
          <cell r="B381" t="str">
            <v>公共预算</v>
          </cell>
          <cell r="C381">
            <v>500</v>
          </cell>
        </row>
        <row r="381">
          <cell r="E381">
            <v>500</v>
          </cell>
          <cell r="F381">
            <v>111001</v>
          </cell>
          <cell r="G381" t="str">
            <v>云南省楚雄彝族自治州公安局</v>
          </cell>
        </row>
        <row r="382">
          <cell r="A382" t="str">
            <v>州看守所专项业务经费</v>
          </cell>
          <cell r="B382" t="str">
            <v>公共预算</v>
          </cell>
          <cell r="C382">
            <v>60</v>
          </cell>
          <cell r="D382">
            <v>60</v>
          </cell>
        </row>
        <row r="382">
          <cell r="F382">
            <v>111004</v>
          </cell>
          <cell r="G382" t="str">
            <v>云南省楚雄州看守所</v>
          </cell>
        </row>
        <row r="383">
          <cell r="A383" t="str">
            <v>武警驻看守所保障经费</v>
          </cell>
          <cell r="B383" t="str">
            <v>公共预算</v>
          </cell>
          <cell r="C383">
            <v>18</v>
          </cell>
          <cell r="D383">
            <v>18</v>
          </cell>
        </row>
        <row r="383">
          <cell r="F383">
            <v>111004</v>
          </cell>
          <cell r="G383" t="str">
            <v>云南省楚雄州看守所</v>
          </cell>
        </row>
        <row r="384">
          <cell r="A384" t="str">
            <v>车驾管业务成本专项经费</v>
          </cell>
          <cell r="B384" t="str">
            <v>公共预算</v>
          </cell>
          <cell r="C384">
            <v>340</v>
          </cell>
          <cell r="D384">
            <v>340</v>
          </cell>
        </row>
        <row r="384">
          <cell r="F384">
            <v>111006</v>
          </cell>
          <cell r="G384" t="str">
            <v>云南省楚雄彝族自治州公安局交通警察支队</v>
          </cell>
        </row>
        <row r="385">
          <cell r="A385" t="str">
            <v>政府购买社会化考场服务专项经费</v>
          </cell>
          <cell r="B385" t="str">
            <v>公共预算</v>
          </cell>
          <cell r="C385">
            <v>120</v>
          </cell>
          <cell r="D385">
            <v>120</v>
          </cell>
        </row>
        <row r="385">
          <cell r="F385">
            <v>111006</v>
          </cell>
          <cell r="G385" t="str">
            <v>云南省楚雄彝族自治州公安局交通警察支队</v>
          </cell>
        </row>
        <row r="386">
          <cell r="A386" t="str">
            <v>道路交通安全管理经费</v>
          </cell>
          <cell r="B386" t="str">
            <v>公共预算</v>
          </cell>
          <cell r="C386">
            <v>480</v>
          </cell>
          <cell r="D386">
            <v>480</v>
          </cell>
        </row>
        <row r="386">
          <cell r="F386">
            <v>111006</v>
          </cell>
          <cell r="G386" t="str">
            <v>云南省楚雄彝族自治州公安局交通警察支队</v>
          </cell>
        </row>
        <row r="387">
          <cell r="A387" t="str">
            <v>二十七、其他政法部门</v>
          </cell>
        </row>
        <row r="387">
          <cell r="C387">
            <v>101.65</v>
          </cell>
          <cell r="D387">
            <v>101.65</v>
          </cell>
          <cell r="E387">
            <v>0</v>
          </cell>
        </row>
        <row r="387">
          <cell r="G387">
            <v>0</v>
          </cell>
        </row>
        <row r="388">
          <cell r="A388" t="str">
            <v>春节慰问经费</v>
          </cell>
          <cell r="B388" t="str">
            <v>公共预算</v>
          </cell>
          <cell r="C388">
            <v>0.5</v>
          </cell>
          <cell r="D388">
            <v>0.5</v>
          </cell>
        </row>
        <row r="388">
          <cell r="F388">
            <v>203001</v>
          </cell>
          <cell r="G388" t="str">
            <v>楚雄彝族自治州人民检察院</v>
          </cell>
        </row>
        <row r="389">
          <cell r="A389" t="str">
            <v>春节慰问经费</v>
          </cell>
          <cell r="B389" t="str">
            <v>公共预算</v>
          </cell>
          <cell r="C389">
            <v>0.65</v>
          </cell>
          <cell r="D389">
            <v>0.65</v>
          </cell>
        </row>
        <row r="389">
          <cell r="F389">
            <v>204001</v>
          </cell>
          <cell r="G389" t="str">
            <v>楚雄彝族自治州中级人民法院</v>
          </cell>
        </row>
        <row r="390">
          <cell r="A390" t="str">
            <v>破产费用保障专项资金</v>
          </cell>
          <cell r="B390" t="str">
            <v>公共预算</v>
          </cell>
          <cell r="C390">
            <v>100</v>
          </cell>
          <cell r="D390">
            <v>100</v>
          </cell>
        </row>
        <row r="390">
          <cell r="F390">
            <v>204001</v>
          </cell>
          <cell r="G390" t="str">
            <v>楚雄彝族自治州中级人民法院</v>
          </cell>
        </row>
        <row r="391">
          <cell r="A391" t="str">
            <v>春节慰问经费</v>
          </cell>
          <cell r="B391" t="str">
            <v>公共预算</v>
          </cell>
          <cell r="C391">
            <v>0.5</v>
          </cell>
          <cell r="D391">
            <v>0.5</v>
          </cell>
        </row>
        <row r="391">
          <cell r="F391">
            <v>112001</v>
          </cell>
          <cell r="G391" t="str">
            <v>楚雄彝族自治州国家安全局</v>
          </cell>
        </row>
        <row r="392">
          <cell r="A392" t="str">
            <v>二十八、司法</v>
          </cell>
        </row>
        <row r="392">
          <cell r="C392">
            <v>134.31</v>
          </cell>
          <cell r="D392">
            <v>134.31</v>
          </cell>
          <cell r="E392">
            <v>0</v>
          </cell>
        </row>
        <row r="392">
          <cell r="G392">
            <v>0</v>
          </cell>
        </row>
        <row r="393">
          <cell r="A393" t="str">
            <v>依法治州工作专项经费</v>
          </cell>
          <cell r="B393" t="str">
            <v>公共预算</v>
          </cell>
          <cell r="C393">
            <v>10</v>
          </cell>
          <cell r="D393">
            <v>10</v>
          </cell>
        </row>
        <row r="393">
          <cell r="F393">
            <v>113001</v>
          </cell>
          <cell r="G393" t="str">
            <v>楚雄彝族自治州司法局</v>
          </cell>
        </row>
        <row r="394">
          <cell r="A394" t="str">
            <v>春节慰问专项资金</v>
          </cell>
          <cell r="B394" t="str">
            <v>公共预算</v>
          </cell>
          <cell r="C394">
            <v>0.6</v>
          </cell>
          <cell r="D394">
            <v>0.6</v>
          </cell>
        </row>
        <row r="394">
          <cell r="F394">
            <v>113001</v>
          </cell>
          <cell r="G394" t="str">
            <v>楚雄彝族自治州司法局</v>
          </cell>
        </row>
        <row r="395">
          <cell r="A395" t="str">
            <v>佳汇公证处专项工作经费</v>
          </cell>
          <cell r="B395" t="str">
            <v>公共预算</v>
          </cell>
          <cell r="C395">
            <v>51.21</v>
          </cell>
          <cell r="D395">
            <v>51.21</v>
          </cell>
        </row>
        <row r="395">
          <cell r="F395">
            <v>113001</v>
          </cell>
          <cell r="G395" t="str">
            <v>楚雄彝族自治州司法局</v>
          </cell>
        </row>
        <row r="396">
          <cell r="A396" t="str">
            <v>法治政府建设工作专项经费</v>
          </cell>
          <cell r="B396" t="str">
            <v>公共预算</v>
          </cell>
          <cell r="C396">
            <v>55</v>
          </cell>
          <cell r="D396">
            <v>55</v>
          </cell>
        </row>
        <row r="396">
          <cell r="F396">
            <v>113001</v>
          </cell>
          <cell r="G396" t="str">
            <v>楚雄彝族自治州司法局</v>
          </cell>
        </row>
        <row r="397">
          <cell r="A397" t="str">
            <v>法治宣传教育专项资金</v>
          </cell>
          <cell r="B397" t="str">
            <v>公共预算</v>
          </cell>
          <cell r="C397">
            <v>17.5</v>
          </cell>
          <cell r="D397">
            <v>17.5</v>
          </cell>
        </row>
        <row r="397">
          <cell r="F397">
            <v>113001</v>
          </cell>
          <cell r="G397" t="str">
            <v>楚雄彝族自治州司法局</v>
          </cell>
        </row>
        <row r="398">
          <cell r="A398" t="str">
            <v>二十九、消防</v>
          </cell>
        </row>
        <row r="398">
          <cell r="C398">
            <v>770</v>
          </cell>
          <cell r="D398">
            <v>720</v>
          </cell>
          <cell r="E398">
            <v>50</v>
          </cell>
        </row>
        <row r="398">
          <cell r="G398">
            <v>0</v>
          </cell>
        </row>
        <row r="399">
          <cell r="A399" t="str">
            <v>应急救援战斗力提升工程经费</v>
          </cell>
          <cell r="B399" t="str">
            <v>公共预算</v>
          </cell>
          <cell r="C399">
            <v>183.63</v>
          </cell>
          <cell r="D399">
            <v>183.63</v>
          </cell>
        </row>
        <row r="399">
          <cell r="F399">
            <v>355001</v>
          </cell>
          <cell r="G399" t="str">
            <v>楚雄彝族自治州消防救援支队</v>
          </cell>
        </row>
        <row r="400">
          <cell r="A400" t="str">
            <v>应急救援基础设施提升工程经费</v>
          </cell>
          <cell r="B400" t="str">
            <v>公共预算</v>
          </cell>
          <cell r="C400">
            <v>501.37</v>
          </cell>
          <cell r="D400">
            <v>501.37</v>
          </cell>
        </row>
        <row r="400">
          <cell r="F400">
            <v>355001</v>
          </cell>
          <cell r="G400" t="str">
            <v>楚雄彝族自治州消防救援支队</v>
          </cell>
        </row>
        <row r="401">
          <cell r="A401" t="str">
            <v>消防安全风险及隐患治理能力提升工程经费</v>
          </cell>
          <cell r="B401" t="str">
            <v>公共预算</v>
          </cell>
          <cell r="C401">
            <v>35</v>
          </cell>
          <cell r="D401">
            <v>35</v>
          </cell>
        </row>
        <row r="401">
          <cell r="F401">
            <v>355001</v>
          </cell>
          <cell r="G401" t="str">
            <v>楚雄彝族自治州消防救援支队</v>
          </cell>
        </row>
        <row r="402">
          <cell r="A402" t="str">
            <v>电梯电动自行车智能阻止系统奖补资金</v>
          </cell>
          <cell r="B402" t="str">
            <v>公共预算</v>
          </cell>
          <cell r="C402">
            <v>50</v>
          </cell>
        </row>
        <row r="402">
          <cell r="E402">
            <v>50</v>
          </cell>
          <cell r="F402">
            <v>355001</v>
          </cell>
          <cell r="G402" t="str">
            <v>楚雄彝族自治州消防救援支队</v>
          </cell>
        </row>
        <row r="403">
          <cell r="A403" t="str">
            <v>三十、国防</v>
          </cell>
        </row>
        <row r="403">
          <cell r="C403">
            <v>506.88</v>
          </cell>
          <cell r="D403">
            <v>398</v>
          </cell>
          <cell r="E403">
            <v>108.88</v>
          </cell>
        </row>
        <row r="403">
          <cell r="G403">
            <v>0</v>
          </cell>
        </row>
        <row r="404">
          <cell r="A404" t="str">
            <v>征兵工作资金</v>
          </cell>
          <cell r="B404" t="str">
            <v>公共预算</v>
          </cell>
          <cell r="C404">
            <v>24.32</v>
          </cell>
          <cell r="D404">
            <v>24.32</v>
          </cell>
        </row>
        <row r="404">
          <cell r="F404">
            <v>708001</v>
          </cell>
          <cell r="G404" t="str">
            <v>楚雄彝族自治州军分区</v>
          </cell>
        </row>
        <row r="405">
          <cell r="A405" t="str">
            <v>民兵事业经费</v>
          </cell>
          <cell r="B405" t="str">
            <v>公共预算</v>
          </cell>
          <cell r="C405">
            <v>167.35</v>
          </cell>
          <cell r="D405">
            <v>167.35</v>
          </cell>
        </row>
        <row r="405">
          <cell r="F405">
            <v>708001</v>
          </cell>
          <cell r="G405" t="str">
            <v>楚雄彝族自治州军分区</v>
          </cell>
        </row>
        <row r="406">
          <cell r="A406" t="str">
            <v>国防动员工作经费</v>
          </cell>
          <cell r="B406" t="str">
            <v>公共预算</v>
          </cell>
          <cell r="C406">
            <v>206.33</v>
          </cell>
          <cell r="D406">
            <v>206.33</v>
          </cell>
        </row>
        <row r="406">
          <cell r="F406">
            <v>708001</v>
          </cell>
          <cell r="G406" t="str">
            <v>楚雄彝族自治州军分区</v>
          </cell>
        </row>
        <row r="407">
          <cell r="A407" t="str">
            <v>入伍大学生奖励经费</v>
          </cell>
          <cell r="B407" t="str">
            <v>公共预算</v>
          </cell>
          <cell r="C407">
            <v>108.88</v>
          </cell>
        </row>
        <row r="407">
          <cell r="E407">
            <v>108.88</v>
          </cell>
          <cell r="F407">
            <v>708001</v>
          </cell>
          <cell r="G407" t="str">
            <v>楚雄彝族自治州军分区</v>
          </cell>
        </row>
        <row r="408">
          <cell r="A408" t="str">
            <v>三十一、党委及相关部门工作</v>
          </cell>
        </row>
        <row r="408">
          <cell r="C408">
            <v>743.05</v>
          </cell>
          <cell r="D408">
            <v>743.05</v>
          </cell>
          <cell r="E408">
            <v>0</v>
          </cell>
        </row>
        <row r="408">
          <cell r="G408">
            <v>0</v>
          </cell>
        </row>
        <row r="409">
          <cell r="A409" t="str">
            <v>机关党建宣传联办工作经费</v>
          </cell>
          <cell r="B409" t="str">
            <v>公共预算</v>
          </cell>
          <cell r="C409">
            <v>3</v>
          </cell>
          <cell r="D409">
            <v>3</v>
          </cell>
        </row>
        <row r="409">
          <cell r="F409">
            <v>198001</v>
          </cell>
          <cell r="G409" t="str">
            <v>中国共产党楚雄彝族自治州委员会州直机关工作委员会</v>
          </cell>
        </row>
        <row r="410">
          <cell r="A410" t="str">
            <v>“楚雄评议”系统运行维护经费</v>
          </cell>
          <cell r="B410" t="str">
            <v>公共预算</v>
          </cell>
          <cell r="C410">
            <v>5</v>
          </cell>
          <cell r="D410">
            <v>5</v>
          </cell>
        </row>
        <row r="410">
          <cell r="F410">
            <v>198001</v>
          </cell>
          <cell r="G410" t="str">
            <v>中国共产党楚雄彝族自治州委员会州直机关工作委员会</v>
          </cell>
        </row>
        <row r="411">
          <cell r="A411" t="str">
            <v>联系指导各县（市）机关党建工作经费</v>
          </cell>
          <cell r="B411" t="str">
            <v>公共预算</v>
          </cell>
          <cell r="C411">
            <v>3</v>
          </cell>
          <cell r="D411">
            <v>3</v>
          </cell>
        </row>
        <row r="411">
          <cell r="F411">
            <v>198001</v>
          </cell>
          <cell r="G411" t="str">
            <v>中国共产党楚雄彝族自治州委员会州直机关工作委员会</v>
          </cell>
        </row>
        <row r="412">
          <cell r="A412" t="str">
            <v>机关党建工作经费</v>
          </cell>
          <cell r="B412" t="str">
            <v>公共预算</v>
          </cell>
          <cell r="C412">
            <v>4</v>
          </cell>
          <cell r="D412">
            <v>4</v>
          </cell>
        </row>
        <row r="412">
          <cell r="F412">
            <v>198001</v>
          </cell>
          <cell r="G412" t="str">
            <v>中国共产党楚雄彝族自治州委员会州直机关工作委员会</v>
          </cell>
        </row>
        <row r="413">
          <cell r="A413" t="str">
            <v>州委专项机关保障工作经费</v>
          </cell>
          <cell r="B413" t="str">
            <v>公共预算</v>
          </cell>
          <cell r="C413">
            <v>175</v>
          </cell>
          <cell r="D413">
            <v>175</v>
          </cell>
        </row>
        <row r="413">
          <cell r="F413">
            <v>301001</v>
          </cell>
          <cell r="G413" t="str">
            <v>中国共产党楚雄彝族自治州委员会办公室</v>
          </cell>
        </row>
        <row r="414">
          <cell r="A414" t="str">
            <v>办文办会工作经费</v>
          </cell>
          <cell r="B414" t="str">
            <v>公共预算</v>
          </cell>
          <cell r="C414">
            <v>65</v>
          </cell>
          <cell r="D414">
            <v>65</v>
          </cell>
        </row>
        <row r="414">
          <cell r="F414">
            <v>301001</v>
          </cell>
          <cell r="G414" t="str">
            <v>中国共产党楚雄彝族自治州委员会办公室</v>
          </cell>
        </row>
        <row r="415">
          <cell r="A415" t="str">
            <v>州委专项调研工作经费</v>
          </cell>
          <cell r="B415" t="str">
            <v>公共预算</v>
          </cell>
          <cell r="C415">
            <v>60</v>
          </cell>
          <cell r="D415">
            <v>60</v>
          </cell>
        </row>
        <row r="415">
          <cell r="F415">
            <v>301001</v>
          </cell>
          <cell r="G415" t="str">
            <v>中国共产党楚雄彝族自治州委员会办公室</v>
          </cell>
        </row>
        <row r="416">
          <cell r="A416" t="str">
            <v>密码工作专项经费</v>
          </cell>
          <cell r="B416" t="str">
            <v>公共预算</v>
          </cell>
          <cell r="C416">
            <v>31</v>
          </cell>
          <cell r="D416">
            <v>31</v>
          </cell>
        </row>
        <row r="416">
          <cell r="F416">
            <v>301004</v>
          </cell>
          <cell r="G416" t="str">
            <v>中国共产党楚雄彝族自治州委员会机要和保密局</v>
          </cell>
        </row>
        <row r="417">
          <cell r="A417" t="str">
            <v>2025年春节慰问经费</v>
          </cell>
          <cell r="B417" t="str">
            <v>公共预算</v>
          </cell>
          <cell r="C417">
            <v>1.55</v>
          </cell>
          <cell r="D417">
            <v>1.55</v>
          </cell>
        </row>
        <row r="417">
          <cell r="F417">
            <v>301004</v>
          </cell>
          <cell r="G417" t="str">
            <v>中国共产党楚雄彝族自治州委员会机要和保密局</v>
          </cell>
        </row>
        <row r="418">
          <cell r="A418" t="str">
            <v>保密工作专项经费</v>
          </cell>
          <cell r="B418" t="str">
            <v>公共预算</v>
          </cell>
          <cell r="C418">
            <v>37.5</v>
          </cell>
          <cell r="D418">
            <v>37.5</v>
          </cell>
        </row>
        <row r="418">
          <cell r="F418">
            <v>301004</v>
          </cell>
          <cell r="G418" t="str">
            <v>中国共产党楚雄彝族自治州委员会机要和保密局</v>
          </cell>
        </row>
        <row r="419">
          <cell r="A419" t="str">
            <v>信创替代工作专项经费</v>
          </cell>
          <cell r="B419" t="str">
            <v>公共预算</v>
          </cell>
          <cell r="C419">
            <v>40</v>
          </cell>
          <cell r="D419">
            <v>40</v>
          </cell>
        </row>
        <row r="419">
          <cell r="F419">
            <v>301004</v>
          </cell>
          <cell r="G419" t="str">
            <v>中国共产党楚雄彝族自治州委员会机要和保密局</v>
          </cell>
        </row>
        <row r="420">
          <cell r="A420" t="str">
            <v>机构编制管理工作经费</v>
          </cell>
          <cell r="B420" t="str">
            <v>公共预算</v>
          </cell>
          <cell r="C420">
            <v>21</v>
          </cell>
          <cell r="D420">
            <v>21</v>
          </cell>
        </row>
        <row r="420">
          <cell r="F420">
            <v>263001</v>
          </cell>
          <cell r="G420" t="str">
            <v>中国共产党楚雄彝族自治州委员会机构编制委员会办公室</v>
          </cell>
        </row>
        <row r="421">
          <cell r="A421" t="str">
            <v>深化事业单位改革和全面建立乡镇（街道）履行职责事项清单工作及乡镇行政执法规范化建设试点改革工作经费</v>
          </cell>
          <cell r="B421" t="str">
            <v>公共预算</v>
          </cell>
          <cell r="C421">
            <v>9</v>
          </cell>
          <cell r="D421">
            <v>9</v>
          </cell>
        </row>
        <row r="421">
          <cell r="F421">
            <v>263001</v>
          </cell>
          <cell r="G421" t="str">
            <v>中国共产党楚雄彝族自治州委员会机构编制委员会办公室</v>
          </cell>
        </row>
        <row r="422">
          <cell r="A422" t="str">
            <v>机构编制数字化建设工作经费</v>
          </cell>
          <cell r="B422" t="str">
            <v>公共预算</v>
          </cell>
          <cell r="C422">
            <v>2</v>
          </cell>
          <cell r="D422">
            <v>2</v>
          </cell>
        </row>
        <row r="422">
          <cell r="F422">
            <v>263001</v>
          </cell>
          <cell r="G422" t="str">
            <v>中国共产党楚雄彝族自治州委员会机构编制委员会办公室</v>
          </cell>
        </row>
        <row r="423">
          <cell r="A423" t="str">
            <v>网络安全专项经费</v>
          </cell>
          <cell r="B423" t="str">
            <v>公共预算</v>
          </cell>
          <cell r="C423">
            <v>20</v>
          </cell>
          <cell r="D423">
            <v>20</v>
          </cell>
        </row>
        <row r="423">
          <cell r="F423">
            <v>305001</v>
          </cell>
          <cell r="G423" t="str">
            <v>中国共产党楚雄彝族自治州委员会网络安全和信息化委员会办公室</v>
          </cell>
        </row>
        <row r="424">
          <cell r="A424" t="str">
            <v>网络意识形态工作专项经费</v>
          </cell>
          <cell r="B424" t="str">
            <v>公共预算</v>
          </cell>
          <cell r="C424">
            <v>40</v>
          </cell>
          <cell r="D424">
            <v>40</v>
          </cell>
        </row>
        <row r="424">
          <cell r="F424">
            <v>305001</v>
          </cell>
          <cell r="G424" t="str">
            <v>中国共产党楚雄彝族自治州委员会网络安全和信息化委员会办公室</v>
          </cell>
        </row>
        <row r="425">
          <cell r="A425" t="str">
            <v>信息化工作专项经费</v>
          </cell>
          <cell r="B425" t="str">
            <v>公共预算</v>
          </cell>
          <cell r="C425">
            <v>60</v>
          </cell>
          <cell r="D425">
            <v>60</v>
          </cell>
        </row>
        <row r="425">
          <cell r="F425">
            <v>305001</v>
          </cell>
          <cell r="G425" t="str">
            <v>中国共产党楚雄彝族自治州委员会网络安全和信息化委员会办公室</v>
          </cell>
        </row>
        <row r="426">
          <cell r="A426" t="str">
            <v>楚雄州网络安全应急指挥中心网信专网接入及视频会议系统升级改造</v>
          </cell>
          <cell r="B426" t="str">
            <v>公共预算</v>
          </cell>
          <cell r="C426">
            <v>70</v>
          </cell>
          <cell r="D426">
            <v>70</v>
          </cell>
        </row>
        <row r="426">
          <cell r="F426">
            <v>305001</v>
          </cell>
          <cell r="G426" t="str">
            <v>中国共产党楚雄彝族自治州委员会网络安全和信息化委员会办公室</v>
          </cell>
        </row>
        <row r="427">
          <cell r="A427" t="str">
            <v>史志工作项目经费</v>
          </cell>
          <cell r="B427" t="str">
            <v>公共预算</v>
          </cell>
          <cell r="C427">
            <v>35</v>
          </cell>
          <cell r="D427">
            <v>35</v>
          </cell>
        </row>
        <row r="427">
          <cell r="F427">
            <v>320001</v>
          </cell>
          <cell r="G427" t="str">
            <v>中国共产党楚雄彝族自治州委员会党史研究室</v>
          </cell>
        </row>
        <row r="428">
          <cell r="A428" t="str">
            <v>《楚雄州扶贫志》编纂工作项目经费</v>
          </cell>
          <cell r="B428" t="str">
            <v>公共预算</v>
          </cell>
          <cell r="C428">
            <v>45</v>
          </cell>
          <cell r="D428">
            <v>45</v>
          </cell>
        </row>
        <row r="428">
          <cell r="F428">
            <v>320001</v>
          </cell>
          <cell r="G428" t="str">
            <v>中国共产党楚雄彝族自治州委员会党史研究室</v>
          </cell>
        </row>
        <row r="429">
          <cell r="A429" t="str">
            <v>州委重点课题调研经费</v>
          </cell>
          <cell r="B429" t="str">
            <v>公共预算</v>
          </cell>
          <cell r="C429">
            <v>7</v>
          </cell>
          <cell r="D429">
            <v>7</v>
          </cell>
        </row>
        <row r="429">
          <cell r="F429">
            <v>321001</v>
          </cell>
          <cell r="G429" t="str">
            <v>中国共产党楚雄彝族自治州委员会政策研究室</v>
          </cell>
        </row>
        <row r="430">
          <cell r="A430" t="str">
            <v>全面深化改革工作经费</v>
          </cell>
          <cell r="B430" t="str">
            <v>公共预算</v>
          </cell>
          <cell r="C430">
            <v>9</v>
          </cell>
          <cell r="D430">
            <v>9</v>
          </cell>
        </row>
        <row r="430">
          <cell r="F430">
            <v>321001</v>
          </cell>
          <cell r="G430" t="str">
            <v>中国共产党楚雄彝族自治州委员会政策研究室</v>
          </cell>
        </row>
        <row r="431">
          <cell r="A431" t="str">
            <v>三十二、人大事务</v>
          </cell>
        </row>
        <row r="431">
          <cell r="C431">
            <v>540</v>
          </cell>
          <cell r="D431">
            <v>308.96</v>
          </cell>
          <cell r="E431">
            <v>231.04</v>
          </cell>
        </row>
        <row r="431">
          <cell r="G431">
            <v>0</v>
          </cell>
        </row>
        <row r="432">
          <cell r="A432" t="str">
            <v>人大会议经费</v>
          </cell>
          <cell r="B432" t="str">
            <v>公共预算</v>
          </cell>
          <cell r="C432">
            <v>130</v>
          </cell>
          <cell r="D432">
            <v>130</v>
          </cell>
        </row>
        <row r="432">
          <cell r="F432">
            <v>199001</v>
          </cell>
          <cell r="G432" t="str">
            <v>楚雄彝族自治州人民代表大会常务委员会办公室</v>
          </cell>
        </row>
        <row r="433">
          <cell r="A433" t="str">
            <v>州本级人大代表履职经费</v>
          </cell>
          <cell r="B433" t="str">
            <v>公共预算</v>
          </cell>
          <cell r="C433">
            <v>39.46</v>
          </cell>
          <cell r="D433">
            <v>39.46</v>
          </cell>
        </row>
        <row r="433">
          <cell r="F433">
            <v>199001</v>
          </cell>
          <cell r="G433" t="str">
            <v>楚雄彝族自治州人民代表大会常务委员会办公室</v>
          </cell>
        </row>
        <row r="434">
          <cell r="A434" t="str">
            <v>各县（市）州人大代表履职经费</v>
          </cell>
          <cell r="B434" t="str">
            <v>公共预算</v>
          </cell>
          <cell r="C434">
            <v>131.04</v>
          </cell>
        </row>
        <row r="434">
          <cell r="E434">
            <v>131.04</v>
          </cell>
          <cell r="F434">
            <v>199001</v>
          </cell>
          <cell r="G434" t="str">
            <v>楚雄彝族自治州人民代表大会常务委员会办公室</v>
          </cell>
        </row>
        <row r="435">
          <cell r="A435" t="str">
            <v>人大工作专项经费</v>
          </cell>
          <cell r="B435" t="str">
            <v>公共预算</v>
          </cell>
          <cell r="C435">
            <v>99.5</v>
          </cell>
          <cell r="D435">
            <v>99.5</v>
          </cell>
        </row>
        <row r="435">
          <cell r="F435">
            <v>199001</v>
          </cell>
          <cell r="G435" t="str">
            <v>楚雄彝族自治州人民代表大会常务委员会办公室</v>
          </cell>
        </row>
        <row r="436">
          <cell r="A436" t="str">
            <v>预算绩效评价经费</v>
          </cell>
          <cell r="B436" t="str">
            <v>公共预算</v>
          </cell>
          <cell r="C436">
            <v>40</v>
          </cell>
          <cell r="D436">
            <v>40</v>
          </cell>
        </row>
        <row r="436">
          <cell r="F436">
            <v>199001</v>
          </cell>
          <cell r="G436" t="str">
            <v>楚雄彝族自治州人民代表大会常务委员会办公室</v>
          </cell>
        </row>
        <row r="437">
          <cell r="A437" t="str">
            <v>基层人大家站室建设以奖代补(对下）补助经费</v>
          </cell>
          <cell r="B437" t="str">
            <v>公共预算</v>
          </cell>
          <cell r="C437">
            <v>100</v>
          </cell>
        </row>
        <row r="437">
          <cell r="E437">
            <v>100</v>
          </cell>
          <cell r="F437">
            <v>199001</v>
          </cell>
          <cell r="G437" t="str">
            <v>楚雄彝族自治州人民代表大会常务委员会办公室</v>
          </cell>
        </row>
        <row r="438">
          <cell r="A438" t="str">
            <v>三十三、政协事务</v>
          </cell>
        </row>
        <row r="438">
          <cell r="C438">
            <v>360</v>
          </cell>
          <cell r="D438">
            <v>360</v>
          </cell>
          <cell r="E438">
            <v>0</v>
          </cell>
        </row>
        <row r="438">
          <cell r="G438">
            <v>0</v>
          </cell>
        </row>
        <row r="439">
          <cell r="A439" t="str">
            <v>政协专项工作经费</v>
          </cell>
          <cell r="B439" t="str">
            <v>公共预算</v>
          </cell>
          <cell r="C439">
            <v>60.5</v>
          </cell>
          <cell r="D439">
            <v>60.5</v>
          </cell>
        </row>
        <row r="439">
          <cell r="F439">
            <v>200001</v>
          </cell>
          <cell r="G439" t="str">
            <v>中国人民政治协商会议云南省楚雄彝族自治州委员会办公室</v>
          </cell>
        </row>
        <row r="440">
          <cell r="A440" t="str">
            <v>政协会议经费</v>
          </cell>
          <cell r="B440" t="str">
            <v>公共预算</v>
          </cell>
          <cell r="C440">
            <v>130</v>
          </cell>
          <cell r="D440">
            <v>130</v>
          </cell>
        </row>
        <row r="440">
          <cell r="F440">
            <v>200001</v>
          </cell>
          <cell r="G440" t="str">
            <v>中国人民政治协商会议云南省楚雄彝族自治州委员会办公室</v>
          </cell>
        </row>
        <row r="441">
          <cell r="A441" t="str">
            <v>委员履职经费</v>
          </cell>
          <cell r="B441" t="str">
            <v>公共预算</v>
          </cell>
          <cell r="C441">
            <v>169.5</v>
          </cell>
          <cell r="D441">
            <v>169.5</v>
          </cell>
        </row>
        <row r="441">
          <cell r="F441">
            <v>200001</v>
          </cell>
          <cell r="G441" t="str">
            <v>中国人民政治协商会议云南省楚雄彝族自治州委员会办公室</v>
          </cell>
        </row>
        <row r="442">
          <cell r="A442" t="str">
            <v>三十四、党的建设</v>
          </cell>
        </row>
        <row r="442">
          <cell r="C442">
            <v>1750</v>
          </cell>
          <cell r="D442">
            <v>1245</v>
          </cell>
          <cell r="E442">
            <v>505</v>
          </cell>
        </row>
        <row r="442">
          <cell r="G442">
            <v>0</v>
          </cell>
        </row>
        <row r="443">
          <cell r="A443" t="str">
            <v>公务员管理及信息化建设工作经费</v>
          </cell>
          <cell r="B443" t="str">
            <v>公共预算</v>
          </cell>
          <cell r="C443">
            <v>281.77</v>
          </cell>
          <cell r="D443">
            <v>281.77</v>
          </cell>
        </row>
        <row r="443">
          <cell r="F443">
            <v>188001</v>
          </cell>
          <cell r="G443" t="str">
            <v>中国共产党楚雄彝族自治州委员会组织部</v>
          </cell>
        </row>
        <row r="444">
          <cell r="A444" t="str">
            <v>组织工作经费</v>
          </cell>
          <cell r="B444" t="str">
            <v>公共预算</v>
          </cell>
          <cell r="C444">
            <v>135</v>
          </cell>
          <cell r="D444">
            <v>135</v>
          </cell>
        </row>
        <row r="444">
          <cell r="F444">
            <v>188001</v>
          </cell>
          <cell r="G444" t="str">
            <v>中国共产党楚雄彝族自治州委员会组织部</v>
          </cell>
        </row>
        <row r="445">
          <cell r="A445" t="str">
            <v>组织工作对下经费</v>
          </cell>
          <cell r="B445" t="str">
            <v>公共预算</v>
          </cell>
          <cell r="C445">
            <v>505</v>
          </cell>
        </row>
        <row r="445">
          <cell r="E445">
            <v>505</v>
          </cell>
          <cell r="F445">
            <v>188001</v>
          </cell>
          <cell r="G445" t="str">
            <v>中国共产党楚雄彝族自治州委员会组织部</v>
          </cell>
        </row>
        <row r="446">
          <cell r="A446" t="str">
            <v>干部工作经费</v>
          </cell>
          <cell r="B446" t="str">
            <v>公共预算</v>
          </cell>
          <cell r="C446">
            <v>228.14</v>
          </cell>
          <cell r="D446">
            <v>228.14</v>
          </cell>
        </row>
        <row r="446">
          <cell r="F446">
            <v>188001</v>
          </cell>
          <cell r="G446" t="str">
            <v>中国共产党楚雄彝族自治州委员会组织部</v>
          </cell>
        </row>
        <row r="447">
          <cell r="A447" t="str">
            <v>人才工作经费</v>
          </cell>
          <cell r="B447" t="str">
            <v>公共预算</v>
          </cell>
          <cell r="C447">
            <v>592.89</v>
          </cell>
          <cell r="D447">
            <v>592.89</v>
          </cell>
        </row>
        <row r="447">
          <cell r="F447">
            <v>188001</v>
          </cell>
          <cell r="G447" t="str">
            <v>中国共产党楚雄彝族自治州委员会组织部</v>
          </cell>
        </row>
        <row r="448">
          <cell r="A448" t="str">
            <v>春节慰问费</v>
          </cell>
          <cell r="B448" t="str">
            <v>公共预算</v>
          </cell>
          <cell r="C448">
            <v>7.2</v>
          </cell>
          <cell r="D448">
            <v>7.2</v>
          </cell>
        </row>
        <row r="448">
          <cell r="F448">
            <v>188001</v>
          </cell>
          <cell r="G448" t="str">
            <v>中国共产党楚雄彝族自治州委员会组织部</v>
          </cell>
        </row>
        <row r="449">
          <cell r="A449" t="str">
            <v>三十五、纪检监察</v>
          </cell>
        </row>
        <row r="449">
          <cell r="C449">
            <v>2679</v>
          </cell>
          <cell r="D449">
            <v>2679</v>
          </cell>
          <cell r="E449">
            <v>0</v>
          </cell>
        </row>
        <row r="449">
          <cell r="G449">
            <v>0</v>
          </cell>
        </row>
        <row r="450">
          <cell r="A450" t="str">
            <v>党风廉政建设专项经费</v>
          </cell>
          <cell r="B450" t="str">
            <v>公共预算</v>
          </cell>
          <cell r="C450">
            <v>500</v>
          </cell>
          <cell r="D450">
            <v>500</v>
          </cell>
        </row>
        <row r="450">
          <cell r="F450">
            <v>253001</v>
          </cell>
          <cell r="G450" t="str">
            <v>中国共产党楚雄彝族自治州纪律检查委员会</v>
          </cell>
        </row>
        <row r="451">
          <cell r="A451" t="str">
            <v>办案及留置场所运行维护专项经费</v>
          </cell>
          <cell r="B451" t="str">
            <v>公共预算</v>
          </cell>
          <cell r="C451">
            <v>1975</v>
          </cell>
          <cell r="D451">
            <v>1975</v>
          </cell>
        </row>
        <row r="451">
          <cell r="F451">
            <v>253001</v>
          </cell>
          <cell r="G451" t="str">
            <v>中国共产党楚雄彝族自治州纪律检查委员会</v>
          </cell>
        </row>
        <row r="452">
          <cell r="A452" t="str">
            <v>纪检监察（巡察）工作专项经费</v>
          </cell>
          <cell r="B452" t="str">
            <v>公共预算</v>
          </cell>
          <cell r="C452">
            <v>200</v>
          </cell>
          <cell r="D452">
            <v>200</v>
          </cell>
        </row>
        <row r="452">
          <cell r="F452">
            <v>253001</v>
          </cell>
          <cell r="G452" t="str">
            <v>中国共产党楚雄彝族自治州纪律检查委员会</v>
          </cell>
        </row>
        <row r="453">
          <cell r="A453" t="str">
            <v>春节慰问经费</v>
          </cell>
          <cell r="B453" t="str">
            <v>公共预算</v>
          </cell>
          <cell r="C453">
            <v>4</v>
          </cell>
          <cell r="D453">
            <v>4</v>
          </cell>
        </row>
        <row r="453">
          <cell r="F453">
            <v>253001</v>
          </cell>
          <cell r="G453" t="str">
            <v>中国共产党楚雄彝族自治州纪律检查委员会</v>
          </cell>
        </row>
        <row r="454">
          <cell r="A454" t="str">
            <v>三十六、信访工作</v>
          </cell>
        </row>
        <row r="454">
          <cell r="C454">
            <v>160</v>
          </cell>
          <cell r="D454">
            <v>160</v>
          </cell>
          <cell r="E454">
            <v>0</v>
          </cell>
        </row>
        <row r="454">
          <cell r="G454">
            <v>0</v>
          </cell>
        </row>
        <row r="455">
          <cell r="A455" t="str">
            <v>一线信访干部春节慰问专项资金</v>
          </cell>
          <cell r="B455" t="str">
            <v>公共预算</v>
          </cell>
          <cell r="C455">
            <v>5</v>
          </cell>
          <cell r="D455">
            <v>5</v>
          </cell>
        </row>
        <row r="455">
          <cell r="F455">
            <v>292001</v>
          </cell>
          <cell r="G455" t="str">
            <v>楚雄彝族自治州信访局</v>
          </cell>
        </row>
        <row r="456">
          <cell r="A456" t="str">
            <v>信访工作经费</v>
          </cell>
          <cell r="B456" t="str">
            <v>公共预算</v>
          </cell>
          <cell r="C456">
            <v>83</v>
          </cell>
          <cell r="D456">
            <v>83</v>
          </cell>
        </row>
        <row r="456">
          <cell r="F456">
            <v>292001</v>
          </cell>
          <cell r="G456" t="str">
            <v>楚雄彝族自治州信访局</v>
          </cell>
        </row>
        <row r="457">
          <cell r="A457" t="str">
            <v>解决特殊疑难信访问题资金</v>
          </cell>
          <cell r="B457" t="str">
            <v>公共预算</v>
          </cell>
          <cell r="C457">
            <v>60</v>
          </cell>
          <cell r="D457">
            <v>60</v>
          </cell>
        </row>
        <row r="457">
          <cell r="F457">
            <v>292001</v>
          </cell>
          <cell r="G457" t="str">
            <v>楚雄彝族自治州信访局</v>
          </cell>
        </row>
        <row r="458">
          <cell r="A458" t="str">
            <v>视频接访系统运行维护经费</v>
          </cell>
          <cell r="B458" t="str">
            <v>公共预算</v>
          </cell>
          <cell r="C458">
            <v>12</v>
          </cell>
          <cell r="D458">
            <v>12</v>
          </cell>
        </row>
        <row r="458">
          <cell r="F458">
            <v>292001</v>
          </cell>
          <cell r="G458" t="str">
            <v>楚雄彝族自治州信访局</v>
          </cell>
        </row>
        <row r="459">
          <cell r="A459" t="str">
            <v>三十七、老干部管理工作</v>
          </cell>
        </row>
        <row r="459">
          <cell r="C459">
            <v>174</v>
          </cell>
          <cell r="D459">
            <v>174</v>
          </cell>
          <cell r="E459">
            <v>0</v>
          </cell>
        </row>
        <row r="459">
          <cell r="G459">
            <v>0</v>
          </cell>
        </row>
        <row r="460">
          <cell r="A460" t="str">
            <v>落实离退休干部政治待遇保障经费</v>
          </cell>
          <cell r="B460" t="str">
            <v>公共预算</v>
          </cell>
          <cell r="C460">
            <v>9</v>
          </cell>
          <cell r="D460">
            <v>9</v>
          </cell>
        </row>
        <row r="460">
          <cell r="F460">
            <v>322001</v>
          </cell>
          <cell r="G460" t="str">
            <v>中国共产党楚雄彝族自治州委员会老干部局</v>
          </cell>
        </row>
        <row r="461">
          <cell r="A461" t="str">
            <v>州属单位老干部党支部工作经费</v>
          </cell>
          <cell r="B461" t="str">
            <v>公共预算</v>
          </cell>
          <cell r="C461">
            <v>49.8</v>
          </cell>
          <cell r="D461">
            <v>49.8</v>
          </cell>
        </row>
        <row r="461">
          <cell r="F461">
            <v>322001</v>
          </cell>
          <cell r="G461" t="str">
            <v>中国共产党楚雄彝族自治州委员会老干部局</v>
          </cell>
        </row>
        <row r="462">
          <cell r="A462" t="str">
            <v>落实离退休干部党组织建设经费</v>
          </cell>
          <cell r="B462" t="str">
            <v>公共预算</v>
          </cell>
          <cell r="C462">
            <v>6</v>
          </cell>
          <cell r="D462">
            <v>6</v>
          </cell>
        </row>
        <row r="462">
          <cell r="F462">
            <v>322001</v>
          </cell>
          <cell r="G462" t="str">
            <v>中国共产党楚雄彝族自治州委员会老干部局</v>
          </cell>
        </row>
        <row r="463">
          <cell r="A463" t="str">
            <v>春节走访慰问离退休干部及政情通报会经费</v>
          </cell>
          <cell r="B463" t="str">
            <v>公共预算</v>
          </cell>
          <cell r="C463">
            <v>19.05</v>
          </cell>
          <cell r="D463">
            <v>19.05</v>
          </cell>
        </row>
        <row r="463">
          <cell r="F463">
            <v>322001</v>
          </cell>
          <cell r="G463" t="str">
            <v>中国共产党楚雄彝族自治州委员会老干部局</v>
          </cell>
        </row>
        <row r="464">
          <cell r="A464" t="str">
            <v>落实离退休干部生活待遇保障经费</v>
          </cell>
          <cell r="B464" t="str">
            <v>公共预算</v>
          </cell>
          <cell r="C464">
            <v>6.15</v>
          </cell>
          <cell r="D464">
            <v>6.15</v>
          </cell>
        </row>
        <row r="464">
          <cell r="F464">
            <v>322001</v>
          </cell>
          <cell r="G464" t="str">
            <v>中国共产党楚雄彝族自治州委员会老干部局</v>
          </cell>
        </row>
        <row r="465">
          <cell r="A465" t="str">
            <v>报刊订购经费</v>
          </cell>
          <cell r="B465" t="str">
            <v>公共预算</v>
          </cell>
          <cell r="C465">
            <v>3</v>
          </cell>
          <cell r="D465">
            <v>3</v>
          </cell>
        </row>
        <row r="465">
          <cell r="F465">
            <v>322001</v>
          </cell>
          <cell r="G465" t="str">
            <v>中国共产党楚雄彝族自治州委员会老干部局</v>
          </cell>
        </row>
        <row r="466">
          <cell r="A466" t="str">
            <v>州老干部活动中心服务管理经费</v>
          </cell>
          <cell r="B466" t="str">
            <v>公共预算</v>
          </cell>
          <cell r="C466">
            <v>21</v>
          </cell>
          <cell r="D466">
            <v>21</v>
          </cell>
        </row>
        <row r="466">
          <cell r="F466">
            <v>322004</v>
          </cell>
          <cell r="G466" t="str">
            <v>楚雄彝族自治州老干部活动中心</v>
          </cell>
        </row>
        <row r="467">
          <cell r="A467" t="str">
            <v>州老干部活动中心学习活动阵地提升改造经费</v>
          </cell>
          <cell r="B467" t="str">
            <v>公共预算</v>
          </cell>
          <cell r="C467">
            <v>60</v>
          </cell>
          <cell r="D467">
            <v>60</v>
          </cell>
        </row>
        <row r="467">
          <cell r="F467">
            <v>322004</v>
          </cell>
          <cell r="G467" t="str">
            <v>楚雄彝族自治州老干部活动中心</v>
          </cell>
        </row>
        <row r="468">
          <cell r="A468" t="str">
            <v>三十八、宣传工作</v>
          </cell>
        </row>
        <row r="468">
          <cell r="C468">
            <v>545.06</v>
          </cell>
          <cell r="D468">
            <v>545.06</v>
          </cell>
          <cell r="E468">
            <v>0</v>
          </cell>
        </row>
        <row r="468">
          <cell r="G468">
            <v>0</v>
          </cell>
        </row>
        <row r="469">
          <cell r="A469" t="str">
            <v>重点宣传专项业务经费</v>
          </cell>
          <cell r="B469" t="str">
            <v>公共预算</v>
          </cell>
          <cell r="C469">
            <v>440</v>
          </cell>
          <cell r="D469">
            <v>440</v>
          </cell>
          <cell r="E469">
            <v>0</v>
          </cell>
          <cell r="F469">
            <v>189001</v>
          </cell>
          <cell r="G469" t="str">
            <v>中国共产党楚雄彝族自治州委员会宣传部</v>
          </cell>
        </row>
        <row r="470">
          <cell r="A470" t="str">
            <v>意识形态专项经费</v>
          </cell>
          <cell r="B470" t="str">
            <v>公共预算</v>
          </cell>
          <cell r="C470">
            <v>105.06</v>
          </cell>
          <cell r="D470">
            <v>105.06</v>
          </cell>
          <cell r="E470">
            <v>0</v>
          </cell>
          <cell r="F470">
            <v>189001</v>
          </cell>
          <cell r="G470" t="str">
            <v>中国共产党楚雄彝族自治州委员会宣传部</v>
          </cell>
        </row>
        <row r="471">
          <cell r="A471" t="str">
            <v>三十九、统战工作</v>
          </cell>
        </row>
        <row r="471">
          <cell r="C471">
            <v>138</v>
          </cell>
          <cell r="D471">
            <v>138</v>
          </cell>
          <cell r="E471">
            <v>0</v>
          </cell>
        </row>
        <row r="471">
          <cell r="G471">
            <v>0</v>
          </cell>
        </row>
        <row r="472">
          <cell r="A472" t="str">
            <v>统战工作专项经费</v>
          </cell>
          <cell r="B472" t="str">
            <v>公共预算</v>
          </cell>
          <cell r="C472">
            <v>28</v>
          </cell>
          <cell r="D472">
            <v>28</v>
          </cell>
        </row>
        <row r="472">
          <cell r="F472">
            <v>190001</v>
          </cell>
          <cell r="G472" t="str">
            <v>中国共产党楚雄彝族自治州委员会统一战线工作部</v>
          </cell>
        </row>
        <row r="473">
          <cell r="A473" t="str">
            <v>专题培训项目经费</v>
          </cell>
          <cell r="B473" t="str">
            <v>公共预算</v>
          </cell>
          <cell r="C473">
            <v>10</v>
          </cell>
          <cell r="D473">
            <v>10</v>
          </cell>
        </row>
        <row r="473">
          <cell r="F473">
            <v>190001</v>
          </cell>
          <cell r="G473" t="str">
            <v>中国共产党楚雄彝族自治州委员会统一战线工作部</v>
          </cell>
        </row>
        <row r="474">
          <cell r="A474" t="str">
            <v>宣传教育项目经费</v>
          </cell>
          <cell r="B474" t="str">
            <v>公共预算</v>
          </cell>
          <cell r="C474">
            <v>10</v>
          </cell>
          <cell r="D474">
            <v>10</v>
          </cell>
        </row>
        <row r="474">
          <cell r="F474">
            <v>190001</v>
          </cell>
          <cell r="G474" t="str">
            <v>中国共产党楚雄彝族自治州委员会统一战线工作部</v>
          </cell>
        </row>
        <row r="475">
          <cell r="A475" t="str">
            <v>民主革命委员会专项业务经费</v>
          </cell>
          <cell r="B475" t="str">
            <v>公共预算</v>
          </cell>
          <cell r="C475">
            <v>15</v>
          </cell>
          <cell r="D475">
            <v>15</v>
          </cell>
        </row>
        <row r="475">
          <cell r="F475">
            <v>272001</v>
          </cell>
          <cell r="G475" t="str">
            <v>中国国民党革命委员会楚雄彝族自治州委员会</v>
          </cell>
        </row>
        <row r="476">
          <cell r="A476" t="str">
            <v>民盟参政议政专项业务经费</v>
          </cell>
          <cell r="B476" t="str">
            <v>公共预算</v>
          </cell>
          <cell r="C476">
            <v>15</v>
          </cell>
          <cell r="D476">
            <v>15</v>
          </cell>
        </row>
        <row r="476">
          <cell r="F476">
            <v>273001</v>
          </cell>
          <cell r="G476" t="str">
            <v>中国民主同盟楚雄彝族自治州委员会</v>
          </cell>
        </row>
        <row r="477">
          <cell r="A477" t="str">
            <v>民主建国会专项业务经费</v>
          </cell>
          <cell r="B477" t="str">
            <v>公共预算</v>
          </cell>
          <cell r="C477">
            <v>15</v>
          </cell>
          <cell r="D477">
            <v>15</v>
          </cell>
        </row>
        <row r="477">
          <cell r="F477">
            <v>274001</v>
          </cell>
          <cell r="G477" t="str">
            <v>中国民主建国会楚雄彝族自治州委员会</v>
          </cell>
        </row>
        <row r="478">
          <cell r="A478" t="str">
            <v>民主促进会专项业务经费</v>
          </cell>
          <cell r="B478" t="str">
            <v>公共预算</v>
          </cell>
          <cell r="C478">
            <v>15</v>
          </cell>
          <cell r="D478">
            <v>15</v>
          </cell>
        </row>
        <row r="478">
          <cell r="F478">
            <v>275001</v>
          </cell>
          <cell r="G478" t="str">
            <v>中国民主促进会楚雄彝族自治州委员会</v>
          </cell>
        </row>
        <row r="479">
          <cell r="A479" t="str">
            <v>农工民主党专项业务经费</v>
          </cell>
          <cell r="B479" t="str">
            <v>公共预算</v>
          </cell>
          <cell r="C479">
            <v>15</v>
          </cell>
          <cell r="D479">
            <v>15</v>
          </cell>
        </row>
        <row r="479">
          <cell r="F479">
            <v>276001</v>
          </cell>
          <cell r="G479" t="str">
            <v>中国农工民主党楚雄彝族自治州委员会</v>
          </cell>
        </row>
        <row r="480">
          <cell r="A480" t="str">
            <v>九三学社参政议政专项业务经费</v>
          </cell>
          <cell r="B480" t="str">
            <v>公共预算</v>
          </cell>
          <cell r="C480">
            <v>15</v>
          </cell>
          <cell r="D480">
            <v>15</v>
          </cell>
        </row>
        <row r="480">
          <cell r="F480">
            <v>278001</v>
          </cell>
          <cell r="G480" t="str">
            <v>九三学社楚雄彝族自治州委员会</v>
          </cell>
        </row>
        <row r="481">
          <cell r="A481" t="str">
            <v>四十、政府办及相关机构事务</v>
          </cell>
        </row>
        <row r="481">
          <cell r="C481">
            <v>606</v>
          </cell>
          <cell r="D481">
            <v>606</v>
          </cell>
          <cell r="E481">
            <v>0</v>
          </cell>
        </row>
        <row r="481">
          <cell r="G481">
            <v>0</v>
          </cell>
        </row>
        <row r="482">
          <cell r="A482" t="str">
            <v>全州政府网站群、12345政府热线工作专项经费</v>
          </cell>
          <cell r="B482" t="str">
            <v>公共预算</v>
          </cell>
          <cell r="C482">
            <v>273.2</v>
          </cell>
          <cell r="D482">
            <v>273.2</v>
          </cell>
        </row>
        <row r="482">
          <cell r="F482">
            <v>101001</v>
          </cell>
          <cell r="G482" t="str">
            <v>楚雄彝族自治州人民政府办公室</v>
          </cell>
        </row>
        <row r="483">
          <cell r="A483" t="str">
            <v>室春节慰问经费</v>
          </cell>
          <cell r="B483" t="str">
            <v>公共预算</v>
          </cell>
          <cell r="C483">
            <v>2.52</v>
          </cell>
          <cell r="D483">
            <v>2.52</v>
          </cell>
        </row>
        <row r="483">
          <cell r="F483">
            <v>101001</v>
          </cell>
          <cell r="G483" t="str">
            <v>楚雄彝族自治州人民政府办公室</v>
          </cell>
        </row>
        <row r="484">
          <cell r="A484" t="str">
            <v>法律顾问专项经费</v>
          </cell>
          <cell r="B484" t="str">
            <v>公共预算</v>
          </cell>
          <cell r="C484">
            <v>27</v>
          </cell>
          <cell r="D484">
            <v>27</v>
          </cell>
        </row>
        <row r="484">
          <cell r="F484">
            <v>101001</v>
          </cell>
          <cell r="G484" t="str">
            <v>楚雄彝族自治州人民政府办公室</v>
          </cell>
        </row>
        <row r="485">
          <cell r="A485" t="str">
            <v>州政府领导调研及办公室工作专项经费</v>
          </cell>
          <cell r="B485" t="str">
            <v>公共预算</v>
          </cell>
          <cell r="C485">
            <v>137.28</v>
          </cell>
          <cell r="D485">
            <v>137.28</v>
          </cell>
        </row>
        <row r="485">
          <cell r="F485">
            <v>101001</v>
          </cell>
          <cell r="G485" t="str">
            <v>楚雄彝族自治州人民政府办公室</v>
          </cell>
        </row>
        <row r="486">
          <cell r="A486" t="str">
            <v>办公楼维修专项经费</v>
          </cell>
          <cell r="B486" t="str">
            <v>公共预算</v>
          </cell>
          <cell r="C486">
            <v>7</v>
          </cell>
          <cell r="D486">
            <v>7</v>
          </cell>
        </row>
        <row r="486">
          <cell r="F486">
            <v>101004</v>
          </cell>
          <cell r="G486" t="str">
            <v>云南省楚雄彝族自治州人民政府驻北京联络处</v>
          </cell>
        </row>
        <row r="487">
          <cell r="A487" t="str">
            <v>彝州宣传和公务接待专项经费</v>
          </cell>
          <cell r="B487" t="str">
            <v>公共预算</v>
          </cell>
          <cell r="C487">
            <v>20</v>
          </cell>
          <cell r="D487">
            <v>20</v>
          </cell>
        </row>
        <row r="487">
          <cell r="F487">
            <v>101004</v>
          </cell>
          <cell r="G487" t="str">
            <v>云南省楚雄彝族自治州人民政府驻北京联络处</v>
          </cell>
        </row>
        <row r="488">
          <cell r="A488" t="str">
            <v>取暖费</v>
          </cell>
          <cell r="B488" t="str">
            <v>公共预算</v>
          </cell>
          <cell r="C488">
            <v>15</v>
          </cell>
          <cell r="D488">
            <v>15</v>
          </cell>
        </row>
        <row r="488">
          <cell r="F488">
            <v>101004</v>
          </cell>
          <cell r="G488" t="str">
            <v>云南省楚雄彝族自治州人民政府驻北京联络处</v>
          </cell>
        </row>
        <row r="489">
          <cell r="A489" t="str">
            <v>招商引资招才引智专项经费</v>
          </cell>
          <cell r="B489" t="str">
            <v>公共预算</v>
          </cell>
          <cell r="C489">
            <v>8</v>
          </cell>
          <cell r="D489">
            <v>8</v>
          </cell>
        </row>
        <row r="489">
          <cell r="F489">
            <v>101004</v>
          </cell>
          <cell r="G489" t="str">
            <v>云南省楚雄彝族自治州人民政府驻北京联络处</v>
          </cell>
        </row>
        <row r="490">
          <cell r="A490" t="str">
            <v>驻昆办公务接待专项经费</v>
          </cell>
          <cell r="B490" t="str">
            <v>公共预算</v>
          </cell>
          <cell r="C490">
            <v>4</v>
          </cell>
          <cell r="D490">
            <v>4</v>
          </cell>
        </row>
        <row r="490">
          <cell r="F490">
            <v>101005</v>
          </cell>
          <cell r="G490" t="str">
            <v>云南省楚雄彝族自治州人民政府驻昆明办事处</v>
          </cell>
        </row>
        <row r="491">
          <cell r="A491" t="str">
            <v>驻昆办办公专项经费</v>
          </cell>
          <cell r="B491" t="str">
            <v>公共预算</v>
          </cell>
          <cell r="C491">
            <v>2</v>
          </cell>
          <cell r="D491">
            <v>2</v>
          </cell>
        </row>
        <row r="491">
          <cell r="F491">
            <v>101005</v>
          </cell>
          <cell r="G491" t="str">
            <v>云南省楚雄彝族自治州人民政府驻昆明办事处</v>
          </cell>
        </row>
        <row r="492">
          <cell r="A492" t="str">
            <v>专项业务经费</v>
          </cell>
          <cell r="B492" t="str">
            <v>公共预算</v>
          </cell>
          <cell r="C492">
            <v>40</v>
          </cell>
          <cell r="D492">
            <v>40</v>
          </cell>
        </row>
        <row r="492">
          <cell r="F492">
            <v>300001</v>
          </cell>
          <cell r="G492" t="str">
            <v>楚雄彝族自治州人民政府研究室</v>
          </cell>
        </row>
        <row r="493">
          <cell r="A493" t="str">
            <v>课题研究合作经费</v>
          </cell>
          <cell r="B493" t="str">
            <v>公共预算</v>
          </cell>
          <cell r="C493">
            <v>50</v>
          </cell>
          <cell r="D493">
            <v>50</v>
          </cell>
        </row>
        <row r="493">
          <cell r="F493">
            <v>300001</v>
          </cell>
          <cell r="G493" t="str">
            <v>楚雄彝族自治州人民政府研究室</v>
          </cell>
        </row>
        <row r="494">
          <cell r="A494" t="str">
            <v>政府顾问经费</v>
          </cell>
          <cell r="B494" t="str">
            <v>公共预算</v>
          </cell>
          <cell r="C494">
            <v>20</v>
          </cell>
          <cell r="D494">
            <v>20</v>
          </cell>
        </row>
        <row r="494">
          <cell r="F494">
            <v>300001</v>
          </cell>
          <cell r="G494" t="str">
            <v>楚雄彝族自治州人民政府研究室</v>
          </cell>
        </row>
        <row r="495">
          <cell r="A495" t="str">
            <v>四十一、财政事务</v>
          </cell>
        </row>
        <row r="495">
          <cell r="C495">
            <v>207</v>
          </cell>
          <cell r="D495">
            <v>207</v>
          </cell>
          <cell r="E495">
            <v>0</v>
          </cell>
        </row>
        <row r="495">
          <cell r="G495">
            <v>0</v>
          </cell>
        </row>
        <row r="496">
          <cell r="A496" t="str">
            <v>财税体制改革工作经费</v>
          </cell>
          <cell r="B496" t="str">
            <v>公共预算</v>
          </cell>
          <cell r="C496">
            <v>94</v>
          </cell>
          <cell r="D496">
            <v>94</v>
          </cell>
        </row>
        <row r="496">
          <cell r="F496">
            <v>119001</v>
          </cell>
          <cell r="G496" t="str">
            <v>楚雄彝族自治州财政局</v>
          </cell>
        </row>
        <row r="497">
          <cell r="A497" t="str">
            <v>州国资委国有企业监管改革专项经费</v>
          </cell>
          <cell r="B497" t="str">
            <v>公共预算</v>
          </cell>
          <cell r="C497">
            <v>56</v>
          </cell>
          <cell r="D497">
            <v>56</v>
          </cell>
        </row>
        <row r="497">
          <cell r="F497">
            <v>119001</v>
          </cell>
          <cell r="G497" t="str">
            <v>楚雄彝族自治州财政局</v>
          </cell>
        </row>
        <row r="498">
          <cell r="A498" t="str">
            <v>会计考试管理专项经费</v>
          </cell>
          <cell r="B498" t="str">
            <v>公共预算</v>
          </cell>
          <cell r="C498">
            <v>57</v>
          </cell>
          <cell r="D498">
            <v>57</v>
          </cell>
        </row>
        <row r="498">
          <cell r="F498">
            <v>119001</v>
          </cell>
          <cell r="G498" t="str">
            <v>楚雄彝族自治州财政局</v>
          </cell>
        </row>
        <row r="499">
          <cell r="A499" t="str">
            <v>四十二、群团组织</v>
          </cell>
        </row>
        <row r="499">
          <cell r="C499">
            <v>105</v>
          </cell>
          <cell r="D499">
            <v>105</v>
          </cell>
          <cell r="E499">
            <v>0</v>
          </cell>
        </row>
        <row r="499">
          <cell r="G499">
            <v>0</v>
          </cell>
        </row>
        <row r="500">
          <cell r="A500" t="str">
            <v>团州委工作及活动经费</v>
          </cell>
          <cell r="B500" t="str">
            <v>公共预算</v>
          </cell>
          <cell r="C500">
            <v>40</v>
          </cell>
          <cell r="D500">
            <v>40</v>
          </cell>
        </row>
        <row r="500">
          <cell r="F500">
            <v>192001</v>
          </cell>
          <cell r="G500" t="str">
            <v>中国共产主义青年团楚雄彝族自治州委员会</v>
          </cell>
        </row>
        <row r="501">
          <cell r="A501" t="str">
            <v>“楚雄青年创业州长奖“评选活动经费</v>
          </cell>
          <cell r="B501" t="str">
            <v>公共预算</v>
          </cell>
          <cell r="C501">
            <v>15</v>
          </cell>
          <cell r="D501">
            <v>15</v>
          </cell>
        </row>
        <row r="501">
          <cell r="F501">
            <v>192001</v>
          </cell>
          <cell r="G501" t="str">
            <v>中国共产主义青年团楚雄彝族自治州委员会</v>
          </cell>
        </row>
        <row r="502">
          <cell r="A502" t="str">
            <v>妇联专项业务州妇联新办公楼保安、保洁、绿化项目经费</v>
          </cell>
          <cell r="B502" t="str">
            <v>公共预算</v>
          </cell>
          <cell r="C502">
            <v>9</v>
          </cell>
          <cell r="D502">
            <v>9</v>
          </cell>
        </row>
        <row r="502">
          <cell r="F502">
            <v>207001</v>
          </cell>
          <cell r="G502" t="str">
            <v>楚雄彝族自治州妇女联合会</v>
          </cell>
        </row>
        <row r="503">
          <cell r="A503" t="str">
            <v>妇联专项业务实施巾帼思想领航、巾帼建功扬帆、家家幸福安康、巾帼维权关爱“四大工程”项目经费</v>
          </cell>
          <cell r="B503" t="str">
            <v>公共预算</v>
          </cell>
          <cell r="C503">
            <v>36</v>
          </cell>
          <cell r="D503">
            <v>36</v>
          </cell>
        </row>
        <row r="503">
          <cell r="F503">
            <v>207001</v>
          </cell>
          <cell r="G503" t="str">
            <v>楚雄彝族自治州妇女联合会</v>
          </cell>
        </row>
        <row r="504">
          <cell r="A504" t="str">
            <v>妇联专项业务州妇女儿童工作委员会实施“楚雄州妇女儿童发展规划”项目经费</v>
          </cell>
          <cell r="B504" t="str">
            <v>公共预算</v>
          </cell>
          <cell r="C504">
            <v>5</v>
          </cell>
          <cell r="D504">
            <v>5</v>
          </cell>
        </row>
        <row r="504">
          <cell r="F504">
            <v>207001</v>
          </cell>
          <cell r="G504" t="str">
            <v>楚雄彝族自治州妇女联合会</v>
          </cell>
        </row>
        <row r="505">
          <cell r="A505" t="str">
            <v>四十三、工商联事务</v>
          </cell>
        </row>
        <row r="505">
          <cell r="C505">
            <v>18</v>
          </cell>
          <cell r="D505">
            <v>18</v>
          </cell>
          <cell r="E505">
            <v>0</v>
          </cell>
        </row>
        <row r="505">
          <cell r="G505">
            <v>0</v>
          </cell>
        </row>
        <row r="506">
          <cell r="A506" t="str">
            <v>州工商联开展调研、培训、推动“万企兴万村”行动暨乡村振兴工作经费</v>
          </cell>
          <cell r="B506" t="str">
            <v>公共预算</v>
          </cell>
          <cell r="C506">
            <v>15</v>
          </cell>
          <cell r="D506">
            <v>15</v>
          </cell>
        </row>
        <row r="506">
          <cell r="F506">
            <v>283001</v>
          </cell>
          <cell r="G506" t="str">
            <v>楚雄彝族自治州工商业联合会</v>
          </cell>
        </row>
        <row r="507">
          <cell r="A507" t="str">
            <v>“智慧统战”系统州工商联点位经费及网络维护、内网使用经费</v>
          </cell>
          <cell r="B507" t="str">
            <v>公共预算</v>
          </cell>
          <cell r="C507">
            <v>3</v>
          </cell>
          <cell r="D507">
            <v>3</v>
          </cell>
        </row>
        <row r="507">
          <cell r="F507">
            <v>283001</v>
          </cell>
          <cell r="G507" t="str">
            <v>楚雄彝族自治州工商业联合会</v>
          </cell>
        </row>
        <row r="508">
          <cell r="A508" t="str">
            <v>四十四、社科联事务</v>
          </cell>
        </row>
        <row r="508">
          <cell r="C508">
            <v>28.5</v>
          </cell>
          <cell r="D508">
            <v>28.5</v>
          </cell>
          <cell r="E508">
            <v>0</v>
          </cell>
        </row>
        <row r="508">
          <cell r="G508">
            <v>0</v>
          </cell>
        </row>
        <row r="509">
          <cell r="A509" t="str">
            <v>社科工作经费</v>
          </cell>
          <cell r="B509" t="str">
            <v>公共预算</v>
          </cell>
          <cell r="C509">
            <v>22.5</v>
          </cell>
          <cell r="D509">
            <v>22.5</v>
          </cell>
        </row>
        <row r="509">
          <cell r="F509">
            <v>386001</v>
          </cell>
          <cell r="G509" t="str">
            <v>楚雄彝族自治州社会科学界联合会</v>
          </cell>
        </row>
        <row r="510">
          <cell r="A510" t="str">
            <v>保安、保洁、绿化等经费</v>
          </cell>
          <cell r="B510" t="str">
            <v>公共预算</v>
          </cell>
          <cell r="C510">
            <v>6</v>
          </cell>
          <cell r="D510">
            <v>6</v>
          </cell>
        </row>
        <row r="510">
          <cell r="F510">
            <v>386001</v>
          </cell>
          <cell r="G510" t="str">
            <v>楚雄彝族自治州社会科学界联合会</v>
          </cell>
        </row>
        <row r="511">
          <cell r="A511" t="str">
            <v>四十五、工会事务</v>
          </cell>
        </row>
        <row r="511">
          <cell r="C511">
            <v>70</v>
          </cell>
          <cell r="D511">
            <v>70</v>
          </cell>
          <cell r="E511">
            <v>0</v>
          </cell>
        </row>
        <row r="511">
          <cell r="G511">
            <v>0</v>
          </cell>
        </row>
        <row r="512">
          <cell r="A512" t="str">
            <v>元旦春节送温暖专项资金</v>
          </cell>
          <cell r="B512" t="str">
            <v>公共预算</v>
          </cell>
          <cell r="C512">
            <v>50</v>
          </cell>
          <cell r="D512">
            <v>50</v>
          </cell>
        </row>
        <row r="512">
          <cell r="F512">
            <v>201001</v>
          </cell>
          <cell r="G512" t="str">
            <v>楚雄彝族自治州总工会</v>
          </cell>
        </row>
        <row r="513">
          <cell r="A513" t="str">
            <v>州级困难职工帮扶救助补助资金</v>
          </cell>
          <cell r="B513" t="str">
            <v>公共预算</v>
          </cell>
          <cell r="C513">
            <v>10</v>
          </cell>
          <cell r="D513">
            <v>10</v>
          </cell>
        </row>
        <row r="513">
          <cell r="F513">
            <v>201001</v>
          </cell>
          <cell r="G513" t="str">
            <v>楚雄彝族自治州总工会</v>
          </cell>
        </row>
        <row r="514">
          <cell r="A514" t="str">
            <v>产业工人队伍建设改革经费</v>
          </cell>
          <cell r="B514" t="str">
            <v>公共预算</v>
          </cell>
          <cell r="C514">
            <v>10</v>
          </cell>
          <cell r="D514">
            <v>10</v>
          </cell>
        </row>
        <row r="514">
          <cell r="F514">
            <v>201001</v>
          </cell>
          <cell r="G514" t="str">
            <v>楚雄彝族自治州总工会</v>
          </cell>
        </row>
        <row r="515">
          <cell r="A515" t="str">
            <v>四十六、统计工作</v>
          </cell>
        </row>
        <row r="515">
          <cell r="C515">
            <v>335</v>
          </cell>
          <cell r="D515">
            <v>335</v>
          </cell>
          <cell r="E515">
            <v>0</v>
          </cell>
        </row>
        <row r="515">
          <cell r="G515">
            <v>0</v>
          </cell>
        </row>
        <row r="516">
          <cell r="A516" t="str">
            <v>楚雄州第五次全国经济普查经费</v>
          </cell>
          <cell r="B516" t="str">
            <v>公共预算</v>
          </cell>
          <cell r="C516">
            <v>30</v>
          </cell>
          <cell r="D516">
            <v>30</v>
          </cell>
        </row>
        <row r="516">
          <cell r="F516">
            <v>143001</v>
          </cell>
          <cell r="G516" t="str">
            <v>楚雄彝族自治州统计局</v>
          </cell>
        </row>
        <row r="517">
          <cell r="A517" t="str">
            <v>统计专网运行维护及租用经费</v>
          </cell>
          <cell r="B517" t="str">
            <v>公共预算</v>
          </cell>
          <cell r="C517">
            <v>19.5</v>
          </cell>
          <cell r="D517">
            <v>19.5</v>
          </cell>
        </row>
        <row r="517">
          <cell r="F517">
            <v>143001</v>
          </cell>
          <cell r="G517" t="str">
            <v>楚雄彝族自治州统计局</v>
          </cell>
        </row>
        <row r="518">
          <cell r="A518" t="str">
            <v>统计事业专项经费</v>
          </cell>
          <cell r="B518" t="str">
            <v>公共预算</v>
          </cell>
          <cell r="C518">
            <v>118.19</v>
          </cell>
          <cell r="D518">
            <v>118.19</v>
          </cell>
        </row>
        <row r="518">
          <cell r="F518">
            <v>143001</v>
          </cell>
          <cell r="G518" t="str">
            <v>楚雄彝族自治州统计局</v>
          </cell>
        </row>
        <row r="519">
          <cell r="A519" t="str">
            <v>楚雄州2025年全国1%人口抽样调查经费</v>
          </cell>
          <cell r="B519" t="str">
            <v>公共预算</v>
          </cell>
          <cell r="C519">
            <v>132.31</v>
          </cell>
          <cell r="D519">
            <v>132.31</v>
          </cell>
        </row>
        <row r="519">
          <cell r="F519">
            <v>143001</v>
          </cell>
          <cell r="G519" t="str">
            <v>楚雄彝族自治州统计局</v>
          </cell>
        </row>
        <row r="520">
          <cell r="A520" t="str">
            <v>国家统计局楚雄调查队统计调查专项经费</v>
          </cell>
          <cell r="B520" t="str">
            <v>公共预算</v>
          </cell>
          <cell r="C520">
            <v>35</v>
          </cell>
          <cell r="D520">
            <v>35</v>
          </cell>
        </row>
        <row r="520">
          <cell r="F520">
            <v>341001</v>
          </cell>
          <cell r="G520" t="str">
            <v>国家统计局楚雄彝族自治州调查队</v>
          </cell>
        </row>
        <row r="521">
          <cell r="A521" t="str">
            <v>四十七、审计工作</v>
          </cell>
        </row>
        <row r="521">
          <cell r="C521">
            <v>160</v>
          </cell>
          <cell r="D521">
            <v>160</v>
          </cell>
          <cell r="E521">
            <v>0</v>
          </cell>
        </row>
        <row r="521">
          <cell r="G521">
            <v>0</v>
          </cell>
        </row>
        <row r="522">
          <cell r="A522" t="str">
            <v>地方安排审计工作经费</v>
          </cell>
          <cell r="B522" t="str">
            <v>公共预算</v>
          </cell>
          <cell r="C522">
            <v>160</v>
          </cell>
          <cell r="D522">
            <v>160</v>
          </cell>
        </row>
        <row r="522">
          <cell r="F522">
            <v>137001</v>
          </cell>
          <cell r="G522" t="str">
            <v>楚雄彝族自治州审计局</v>
          </cell>
        </row>
        <row r="523">
          <cell r="A523" t="str">
            <v>四十八、档案管理</v>
          </cell>
        </row>
        <row r="523">
          <cell r="C523">
            <v>40</v>
          </cell>
          <cell r="D523">
            <v>40</v>
          </cell>
          <cell r="E523">
            <v>0</v>
          </cell>
        </row>
        <row r="523">
          <cell r="G523">
            <v>0</v>
          </cell>
        </row>
        <row r="524">
          <cell r="A524" t="str">
            <v>档案业务运转经费</v>
          </cell>
          <cell r="B524" t="str">
            <v>公共预算</v>
          </cell>
          <cell r="C524">
            <v>40</v>
          </cell>
          <cell r="D524">
            <v>40</v>
          </cell>
        </row>
        <row r="524">
          <cell r="F524">
            <v>301006</v>
          </cell>
          <cell r="G524" t="str">
            <v>楚雄彝族自治州档案馆</v>
          </cell>
        </row>
        <row r="525">
          <cell r="A525" t="str">
            <v>四十九、发展改革事务</v>
          </cell>
        </row>
        <row r="525">
          <cell r="C525">
            <v>5369.66</v>
          </cell>
          <cell r="D525">
            <v>1869.66</v>
          </cell>
          <cell r="E525">
            <v>3500</v>
          </cell>
        </row>
        <row r="525">
          <cell r="G525">
            <v>0</v>
          </cell>
        </row>
        <row r="526">
          <cell r="A526" t="str">
            <v>全州发展改革专项业务经费</v>
          </cell>
          <cell r="B526" t="str">
            <v>公共预算</v>
          </cell>
          <cell r="C526">
            <v>60</v>
          </cell>
          <cell r="D526">
            <v>60</v>
          </cell>
        </row>
        <row r="526">
          <cell r="F526">
            <v>102001</v>
          </cell>
          <cell r="G526" t="str">
            <v>楚雄彝族自治州发展和改革委员会</v>
          </cell>
        </row>
        <row r="527">
          <cell r="A527" t="str">
            <v>党委政府落实粮食安全责任制考核及粮食安全监管专项经费</v>
          </cell>
          <cell r="B527" t="str">
            <v>公共预算</v>
          </cell>
          <cell r="C527">
            <v>22</v>
          </cell>
          <cell r="D527">
            <v>22</v>
          </cell>
        </row>
        <row r="527">
          <cell r="F527">
            <v>102001</v>
          </cell>
          <cell r="G527" t="str">
            <v>楚雄彝族自治州发展和改革委员会</v>
          </cell>
        </row>
        <row r="528">
          <cell r="A528" t="str">
            <v>能源安全监管专项经费</v>
          </cell>
          <cell r="B528" t="str">
            <v>公共预算</v>
          </cell>
          <cell r="C528">
            <v>8</v>
          </cell>
          <cell r="D528">
            <v>8</v>
          </cell>
        </row>
        <row r="528">
          <cell r="F528">
            <v>102001</v>
          </cell>
          <cell r="G528" t="str">
            <v>楚雄彝族自治州发展和改革委员会</v>
          </cell>
        </row>
        <row r="529">
          <cell r="A529" t="str">
            <v>救灾物资管理经费</v>
          </cell>
          <cell r="B529" t="str">
            <v>公共预算</v>
          </cell>
          <cell r="C529">
            <v>10</v>
          </cell>
          <cell r="D529">
            <v>10</v>
          </cell>
        </row>
        <row r="529">
          <cell r="F529">
            <v>102001</v>
          </cell>
          <cell r="G529" t="str">
            <v>楚雄彝族自治州发展和改革委员会</v>
          </cell>
        </row>
        <row r="530">
          <cell r="A530" t="str">
            <v>固定资产投资项目节能审查评审、验收评审委托服务费</v>
          </cell>
          <cell r="B530" t="str">
            <v>公共预算</v>
          </cell>
          <cell r="C530">
            <v>2</v>
          </cell>
          <cell r="D530">
            <v>2</v>
          </cell>
        </row>
        <row r="530">
          <cell r="F530">
            <v>102001</v>
          </cell>
          <cell r="G530" t="str">
            <v>楚雄彝族自治州发展和改革委员会</v>
          </cell>
        </row>
        <row r="531">
          <cell r="A531" t="str">
            <v>国防动员及人民防空专项资金</v>
          </cell>
          <cell r="B531" t="str">
            <v>公共预算</v>
          </cell>
          <cell r="C531">
            <v>30</v>
          </cell>
          <cell r="D531">
            <v>30</v>
          </cell>
        </row>
        <row r="531">
          <cell r="F531">
            <v>102001</v>
          </cell>
          <cell r="G531" t="str">
            <v>楚雄彝族自治州发展和改革委员会</v>
          </cell>
        </row>
        <row r="532">
          <cell r="A532" t="str">
            <v>州级项目前期工作经费</v>
          </cell>
          <cell r="B532" t="str">
            <v>公共预算</v>
          </cell>
          <cell r="C532">
            <v>5000</v>
          </cell>
          <cell r="D532">
            <v>1500</v>
          </cell>
          <cell r="E532">
            <v>3500</v>
          </cell>
          <cell r="F532">
            <v>102001</v>
          </cell>
          <cell r="G532" t="str">
            <v>楚雄彝族自治州发展和改革委员会</v>
          </cell>
        </row>
        <row r="533">
          <cell r="A533" t="str">
            <v>州救灾物资储备库主体及附属工程、设备采购专项资金</v>
          </cell>
          <cell r="B533" t="str">
            <v>公共预算</v>
          </cell>
          <cell r="C533">
            <v>217.66</v>
          </cell>
          <cell r="D533">
            <v>217.66</v>
          </cell>
          <cell r="E533">
            <v>0</v>
          </cell>
          <cell r="F533">
            <v>102001</v>
          </cell>
          <cell r="G533" t="str">
            <v>楚雄彝族自治州发展和改革委员会</v>
          </cell>
        </row>
        <row r="534">
          <cell r="A534" t="str">
            <v>楚雄州军粮集中供应运维工作经费</v>
          </cell>
          <cell r="B534" t="str">
            <v>公共预算</v>
          </cell>
          <cell r="C534">
            <v>20</v>
          </cell>
          <cell r="D534">
            <v>20</v>
          </cell>
        </row>
        <row r="534">
          <cell r="F534">
            <v>102001</v>
          </cell>
          <cell r="G534" t="str">
            <v>楚雄彝族自治州发展和改革委员会</v>
          </cell>
        </row>
        <row r="535">
          <cell r="A535" t="str">
            <v>五十、政务服务管理</v>
          </cell>
        </row>
        <row r="535">
          <cell r="C535">
            <v>170</v>
          </cell>
          <cell r="D535">
            <v>170</v>
          </cell>
          <cell r="E535">
            <v>0</v>
          </cell>
        </row>
        <row r="535">
          <cell r="G535">
            <v>0</v>
          </cell>
        </row>
        <row r="536">
          <cell r="A536" t="str">
            <v>楚雄州公共资源交易平台工作专项经费</v>
          </cell>
          <cell r="B536" t="str">
            <v>公共预算</v>
          </cell>
          <cell r="C536">
            <v>60</v>
          </cell>
          <cell r="D536">
            <v>60</v>
          </cell>
        </row>
        <row r="536">
          <cell r="F536">
            <v>360001</v>
          </cell>
          <cell r="G536" t="str">
            <v>楚雄彝族自治州政务服务管理局</v>
          </cell>
        </row>
        <row r="537">
          <cell r="A537" t="str">
            <v>楚雄州政务服务工作专项经费</v>
          </cell>
          <cell r="B537" t="str">
            <v>公共预算</v>
          </cell>
          <cell r="C537">
            <v>110</v>
          </cell>
          <cell r="D537">
            <v>110</v>
          </cell>
        </row>
        <row r="537">
          <cell r="F537">
            <v>360001</v>
          </cell>
          <cell r="G537" t="str">
            <v>楚雄彝族自治州政务服务管理局</v>
          </cell>
        </row>
        <row r="538">
          <cell r="A538" t="str">
            <v>五十一、外事及侨务工作</v>
          </cell>
        </row>
        <row r="538">
          <cell r="C538">
            <v>24.5</v>
          </cell>
          <cell r="D538">
            <v>24.5</v>
          </cell>
          <cell r="E538">
            <v>0</v>
          </cell>
        </row>
        <row r="538">
          <cell r="G538">
            <v>0</v>
          </cell>
        </row>
        <row r="539">
          <cell r="A539" t="str">
            <v>春节慰问经费</v>
          </cell>
          <cell r="B539" t="str">
            <v>公共预算</v>
          </cell>
          <cell r="C539">
            <v>0.5</v>
          </cell>
          <cell r="D539">
            <v>0.5</v>
          </cell>
        </row>
        <row r="539">
          <cell r="F539">
            <v>209001</v>
          </cell>
          <cell r="G539" t="str">
            <v>楚雄彝族自治州归国华侨联合会</v>
          </cell>
        </row>
        <row r="540">
          <cell r="A540" t="str">
            <v>侨联专项业务经费</v>
          </cell>
          <cell r="B540" t="str">
            <v>公共预算</v>
          </cell>
          <cell r="C540">
            <v>8.5</v>
          </cell>
          <cell r="D540">
            <v>8.5</v>
          </cell>
        </row>
        <row r="540">
          <cell r="F540">
            <v>209001</v>
          </cell>
          <cell r="G540" t="str">
            <v>楚雄彝族自治州归国华侨联合会</v>
          </cell>
        </row>
        <row r="541">
          <cell r="A541" t="str">
            <v>外事工作专项经费</v>
          </cell>
          <cell r="B541" t="str">
            <v>公共预算</v>
          </cell>
          <cell r="C541">
            <v>15.5</v>
          </cell>
          <cell r="D541">
            <v>15.5</v>
          </cell>
        </row>
        <row r="541">
          <cell r="F541">
            <v>462001</v>
          </cell>
          <cell r="G541" t="str">
            <v>楚雄彝族自治州人民政府外事办公室</v>
          </cell>
        </row>
        <row r="542">
          <cell r="A542" t="str">
            <v>五十二、应急事务</v>
          </cell>
        </row>
        <row r="542">
          <cell r="C542">
            <v>542.79</v>
          </cell>
          <cell r="D542">
            <v>542.79</v>
          </cell>
          <cell r="E542">
            <v>0</v>
          </cell>
        </row>
        <row r="542">
          <cell r="G542">
            <v>0</v>
          </cell>
        </row>
        <row r="543">
          <cell r="A543" t="str">
            <v>安全生产监管专项资金</v>
          </cell>
          <cell r="B543" t="str">
            <v>公共预算</v>
          </cell>
          <cell r="C543">
            <v>96.5</v>
          </cell>
          <cell r="D543">
            <v>96.5</v>
          </cell>
        </row>
        <row r="543">
          <cell r="F543">
            <v>133001</v>
          </cell>
          <cell r="G543" t="str">
            <v>楚雄彝族自治州应急管理局</v>
          </cell>
        </row>
        <row r="544">
          <cell r="A544" t="str">
            <v>州应急指挥中心运维专项资金</v>
          </cell>
          <cell r="B544" t="str">
            <v>公共预算</v>
          </cell>
          <cell r="C544">
            <v>59.6</v>
          </cell>
          <cell r="D544">
            <v>59.6</v>
          </cell>
        </row>
        <row r="544">
          <cell r="F544">
            <v>133001</v>
          </cell>
          <cell r="G544" t="str">
            <v>楚雄彝族自治州应急管理局</v>
          </cell>
        </row>
        <row r="545">
          <cell r="A545" t="str">
            <v>自然灾害风险防治专项资金</v>
          </cell>
          <cell r="B545" t="str">
            <v>公共预算</v>
          </cell>
          <cell r="C545">
            <v>149.9</v>
          </cell>
          <cell r="D545">
            <v>149.9</v>
          </cell>
        </row>
        <row r="545">
          <cell r="F545">
            <v>133001</v>
          </cell>
          <cell r="G545" t="str">
            <v>楚雄彝族自治州应急管理局</v>
          </cell>
        </row>
        <row r="546">
          <cell r="A546" t="str">
            <v>气象灾害及突发事件预警信息发布维持经费</v>
          </cell>
          <cell r="B546" t="str">
            <v>公共预算</v>
          </cell>
          <cell r="C546">
            <v>43.5</v>
          </cell>
          <cell r="D546">
            <v>43.5</v>
          </cell>
        </row>
        <row r="546">
          <cell r="F546">
            <v>141001</v>
          </cell>
          <cell r="G546" t="str">
            <v>云南省楚雄彝族自治州气象局</v>
          </cell>
        </row>
        <row r="547">
          <cell r="A547" t="str">
            <v>地面自动气象观测站网经费</v>
          </cell>
          <cell r="B547" t="str">
            <v>公共预算</v>
          </cell>
          <cell r="C547">
            <v>193.29</v>
          </cell>
          <cell r="D547">
            <v>193.29</v>
          </cell>
        </row>
        <row r="547">
          <cell r="F547">
            <v>141001</v>
          </cell>
          <cell r="G547" t="str">
            <v>云南省楚雄彝族自治州气象局</v>
          </cell>
        </row>
        <row r="548">
          <cell r="A548" t="str">
            <v>五十三、地震事务</v>
          </cell>
        </row>
        <row r="548">
          <cell r="C548">
            <v>44.7</v>
          </cell>
          <cell r="D548">
            <v>44.7</v>
          </cell>
          <cell r="E548">
            <v>0</v>
          </cell>
        </row>
        <row r="548">
          <cell r="G548">
            <v>0</v>
          </cell>
        </row>
        <row r="549">
          <cell r="A549" t="str">
            <v>地震系统春节值班人员慰问经费</v>
          </cell>
          <cell r="B549" t="str">
            <v>公共预算</v>
          </cell>
          <cell r="C549">
            <v>0.6</v>
          </cell>
          <cell r="D549">
            <v>0.6</v>
          </cell>
        </row>
        <row r="549">
          <cell r="F549">
            <v>152001</v>
          </cell>
          <cell r="G549" t="str">
            <v>楚雄彝族自治州地震局</v>
          </cell>
        </row>
        <row r="550">
          <cell r="A550" t="str">
            <v>专业仪器维持经费</v>
          </cell>
          <cell r="B550" t="str">
            <v>公共预算</v>
          </cell>
          <cell r="C550">
            <v>20.1</v>
          </cell>
          <cell r="D550">
            <v>20.1</v>
          </cell>
        </row>
        <row r="550">
          <cell r="F550">
            <v>152001</v>
          </cell>
          <cell r="G550" t="str">
            <v>楚雄彝族自治州地震局</v>
          </cell>
        </row>
        <row r="551">
          <cell r="A551" t="str">
            <v>楚雄州地震应急指挥平台运维经费</v>
          </cell>
          <cell r="B551" t="str">
            <v>公共预算</v>
          </cell>
          <cell r="C551">
            <v>24</v>
          </cell>
          <cell r="D551">
            <v>24</v>
          </cell>
        </row>
        <row r="551">
          <cell r="F551">
            <v>152001</v>
          </cell>
          <cell r="G551" t="str">
            <v>楚雄彝族自治州地震局</v>
          </cell>
        </row>
        <row r="552">
          <cell r="A552" t="str">
            <v>五十四、自然资源事务</v>
          </cell>
        </row>
        <row r="552">
          <cell r="C552">
            <v>5845</v>
          </cell>
          <cell r="D552">
            <v>5757.3</v>
          </cell>
          <cell r="E552">
            <v>87.7</v>
          </cell>
        </row>
        <row r="552">
          <cell r="G552">
            <v>0</v>
          </cell>
        </row>
        <row r="553">
          <cell r="A553" t="str">
            <v>土地矿产耕地类专项资金</v>
          </cell>
          <cell r="B553" t="str">
            <v>公共预算</v>
          </cell>
          <cell r="C553">
            <v>508.34</v>
          </cell>
          <cell r="D553">
            <v>508.34</v>
          </cell>
          <cell r="E553">
            <v>0</v>
          </cell>
          <cell r="F553">
            <v>121001</v>
          </cell>
          <cell r="G553" t="str">
            <v>楚雄彝族自治州自然资源和规划局</v>
          </cell>
        </row>
        <row r="554">
          <cell r="A554" t="str">
            <v>卫星调查国土调查确权登记（对下）专项资金</v>
          </cell>
          <cell r="B554" t="str">
            <v>公共预算</v>
          </cell>
          <cell r="C554">
            <v>28</v>
          </cell>
          <cell r="D554">
            <v>0</v>
          </cell>
          <cell r="E554">
            <v>28</v>
          </cell>
          <cell r="F554">
            <v>121001</v>
          </cell>
          <cell r="G554" t="str">
            <v>楚雄彝族自治州自然资源和规划局</v>
          </cell>
        </row>
        <row r="555">
          <cell r="A555" t="str">
            <v>卫星调查国土调查确权登记专项资金</v>
          </cell>
          <cell r="B555" t="str">
            <v>公共预算</v>
          </cell>
          <cell r="C555">
            <v>185</v>
          </cell>
          <cell r="D555">
            <v>185</v>
          </cell>
          <cell r="E555">
            <v>0</v>
          </cell>
          <cell r="F555">
            <v>121001</v>
          </cell>
          <cell r="G555" t="str">
            <v>楚雄彝族自治州自然资源和规划局</v>
          </cell>
        </row>
        <row r="556">
          <cell r="A556" t="str">
            <v>地质灾害防治专项资金</v>
          </cell>
          <cell r="B556" t="str">
            <v>公共预算</v>
          </cell>
          <cell r="C556">
            <v>63.96</v>
          </cell>
          <cell r="D556">
            <v>63.96</v>
          </cell>
          <cell r="E556">
            <v>0</v>
          </cell>
          <cell r="F556">
            <v>121001</v>
          </cell>
          <cell r="G556" t="str">
            <v>楚雄彝族自治州自然资源和规划局</v>
          </cell>
        </row>
        <row r="557">
          <cell r="A557" t="str">
            <v>各县市地质灾害应急能力建设专项经费</v>
          </cell>
          <cell r="B557" t="str">
            <v>公共预算</v>
          </cell>
          <cell r="C557">
            <v>59.7</v>
          </cell>
          <cell r="D557">
            <v>0</v>
          </cell>
          <cell r="E557">
            <v>59.7</v>
          </cell>
          <cell r="F557">
            <v>121001</v>
          </cell>
          <cell r="G557" t="str">
            <v>楚雄彝族自治州自然资源和规划局</v>
          </cell>
        </row>
        <row r="558">
          <cell r="A558" t="str">
            <v>耕地占补平衡成本性补助</v>
          </cell>
          <cell r="B558" t="str">
            <v>公共预算</v>
          </cell>
          <cell r="C558">
            <v>5000</v>
          </cell>
          <cell r="D558">
            <v>5000</v>
          </cell>
        </row>
        <row r="558">
          <cell r="F558">
            <v>121001</v>
          </cell>
          <cell r="G558" t="str">
            <v>楚雄彝族自治州自然资源和规划局</v>
          </cell>
        </row>
        <row r="559">
          <cell r="A559" t="str">
            <v>五十五、机关管理事务</v>
          </cell>
        </row>
        <row r="559">
          <cell r="C559">
            <v>2000</v>
          </cell>
          <cell r="D559">
            <v>2000</v>
          </cell>
          <cell r="E559">
            <v>0</v>
          </cell>
        </row>
        <row r="559">
          <cell r="G559">
            <v>0</v>
          </cell>
        </row>
        <row r="560">
          <cell r="A560" t="str">
            <v>楚雄州公务中心和第二公务中心机关后勤服务社会化项目专项经费</v>
          </cell>
          <cell r="B560" t="str">
            <v>公共预算</v>
          </cell>
          <cell r="C560">
            <v>1000</v>
          </cell>
          <cell r="D560">
            <v>1000</v>
          </cell>
        </row>
        <row r="560">
          <cell r="F560">
            <v>142001</v>
          </cell>
          <cell r="G560" t="str">
            <v>楚雄彝族自治州机关事务管理局</v>
          </cell>
        </row>
        <row r="561">
          <cell r="A561" t="str">
            <v>州级党政机关办公用房集中统一管理专项经费</v>
          </cell>
          <cell r="B561" t="str">
            <v>公共预算</v>
          </cell>
          <cell r="C561">
            <v>120</v>
          </cell>
          <cell r="D561">
            <v>120</v>
          </cell>
        </row>
        <row r="561">
          <cell r="F561">
            <v>142001</v>
          </cell>
          <cell r="G561" t="str">
            <v>楚雄彝族自治州机关事务管理局</v>
          </cell>
        </row>
        <row r="562">
          <cell r="A562" t="str">
            <v>2025年州级党政机关事业单位公务用车购置经费</v>
          </cell>
          <cell r="B562" t="str">
            <v>公共预算</v>
          </cell>
          <cell r="C562">
            <v>298</v>
          </cell>
          <cell r="D562">
            <v>298</v>
          </cell>
        </row>
        <row r="562">
          <cell r="F562">
            <v>142001</v>
          </cell>
          <cell r="G562" t="str">
            <v>楚雄彝族自治州机关事务管理局</v>
          </cell>
        </row>
        <row r="563">
          <cell r="A563" t="str">
            <v>州委州政府2025年春节慰问专项经费</v>
          </cell>
          <cell r="B563" t="str">
            <v>公共预算</v>
          </cell>
          <cell r="C563">
            <v>2.65</v>
          </cell>
          <cell r="D563">
            <v>2.65</v>
          </cell>
        </row>
        <row r="563">
          <cell r="F563">
            <v>142001</v>
          </cell>
          <cell r="G563" t="str">
            <v>楚雄彝族自治州机关事务管理局</v>
          </cell>
        </row>
        <row r="564">
          <cell r="A564" t="str">
            <v>楚雄州机关事务管理局日常运转工作经费</v>
          </cell>
          <cell r="B564" t="str">
            <v>公共预算</v>
          </cell>
          <cell r="C564">
            <v>29.35</v>
          </cell>
          <cell r="D564">
            <v>29.35</v>
          </cell>
        </row>
        <row r="564">
          <cell r="F564">
            <v>142001</v>
          </cell>
          <cell r="G564" t="str">
            <v>楚雄彝族自治州机关事务管理局</v>
          </cell>
        </row>
        <row r="565">
          <cell r="A565" t="str">
            <v>2025年度州级党政机关办公用房大中修项目经费</v>
          </cell>
          <cell r="B565" t="str">
            <v>公共预算</v>
          </cell>
          <cell r="C565">
            <v>550</v>
          </cell>
          <cell r="D565">
            <v>550</v>
          </cell>
        </row>
        <row r="565">
          <cell r="F565">
            <v>142001</v>
          </cell>
          <cell r="G565" t="str">
            <v>楚雄彝族自治州机关事务管理局</v>
          </cell>
        </row>
        <row r="566">
          <cell r="A566" t="str">
            <v>五十六、住房公积金业务</v>
          </cell>
        </row>
        <row r="566">
          <cell r="C566">
            <v>500</v>
          </cell>
          <cell r="D566">
            <v>500</v>
          </cell>
          <cell r="E566">
            <v>0</v>
          </cell>
        </row>
        <row r="566">
          <cell r="G566">
            <v>0</v>
          </cell>
        </row>
        <row r="567">
          <cell r="A567" t="str">
            <v>楚雄州住房公积金管理中心劳务派遣人员经费</v>
          </cell>
          <cell r="B567" t="str">
            <v>公共预算</v>
          </cell>
          <cell r="C567">
            <v>124</v>
          </cell>
          <cell r="D567">
            <v>124</v>
          </cell>
        </row>
        <row r="567">
          <cell r="F567">
            <v>334001</v>
          </cell>
          <cell r="G567" t="str">
            <v>楚雄彝族自治州住房公积金管理中心</v>
          </cell>
        </row>
        <row r="568">
          <cell r="A568" t="str">
            <v>楚雄州住房公积金管理中心住房公积金管理专项业务经费</v>
          </cell>
          <cell r="B568" t="str">
            <v>公共预算</v>
          </cell>
          <cell r="C568">
            <v>92</v>
          </cell>
          <cell r="D568">
            <v>92</v>
          </cell>
        </row>
        <row r="568">
          <cell r="F568">
            <v>334001</v>
          </cell>
          <cell r="G568" t="str">
            <v>楚雄彝族自治州住房公积金管理中心</v>
          </cell>
        </row>
        <row r="569">
          <cell r="A569" t="str">
            <v>楚雄州住房公积金管理中心住房公积金业务系统运行维修及建设经费</v>
          </cell>
          <cell r="B569" t="str">
            <v>公共预算</v>
          </cell>
          <cell r="C569">
            <v>284</v>
          </cell>
          <cell r="D569">
            <v>284</v>
          </cell>
        </row>
        <row r="569">
          <cell r="F569">
            <v>334001</v>
          </cell>
          <cell r="G569" t="str">
            <v>楚雄彝族自治州住房公积金管理中心</v>
          </cell>
        </row>
        <row r="570">
          <cell r="A570" t="str">
            <v>五十七、接待事务</v>
          </cell>
        </row>
        <row r="570">
          <cell r="C570">
            <v>260</v>
          </cell>
          <cell r="D570">
            <v>260</v>
          </cell>
          <cell r="E570">
            <v>0</v>
          </cell>
        </row>
        <row r="570">
          <cell r="G570">
            <v>0</v>
          </cell>
        </row>
        <row r="571">
          <cell r="A571" t="str">
            <v>接待专项工作经费</v>
          </cell>
          <cell r="B571" t="str">
            <v>公共预算</v>
          </cell>
          <cell r="C571">
            <v>40</v>
          </cell>
          <cell r="D571">
            <v>40</v>
          </cell>
        </row>
        <row r="571">
          <cell r="F571">
            <v>464001</v>
          </cell>
          <cell r="G571" t="str">
            <v>楚雄彝族自治州接待处</v>
          </cell>
        </row>
        <row r="572">
          <cell r="A572" t="str">
            <v>接待专项经费</v>
          </cell>
          <cell r="B572" t="str">
            <v>公共预算</v>
          </cell>
          <cell r="C572">
            <v>220</v>
          </cell>
          <cell r="D572">
            <v>220</v>
          </cell>
        </row>
        <row r="572">
          <cell r="F572">
            <v>464001</v>
          </cell>
          <cell r="G572" t="str">
            <v>楚雄彝族自治州接待处</v>
          </cell>
        </row>
        <row r="573">
          <cell r="A573" t="str">
            <v>五十八、民族机动金</v>
          </cell>
        </row>
        <row r="573">
          <cell r="C573">
            <v>780</v>
          </cell>
          <cell r="D573">
            <v>383.92</v>
          </cell>
          <cell r="E573">
            <v>396.08</v>
          </cell>
        </row>
        <row r="573">
          <cell r="G573">
            <v>0</v>
          </cell>
        </row>
        <row r="574">
          <cell r="A574" t="str">
            <v>民族团结进步示范创建专项经费</v>
          </cell>
          <cell r="B574" t="str">
            <v>公共预算</v>
          </cell>
          <cell r="C574">
            <v>133.92</v>
          </cell>
          <cell r="D574">
            <v>133.92</v>
          </cell>
        </row>
        <row r="574">
          <cell r="F574">
            <v>108001</v>
          </cell>
          <cell r="G574" t="str">
            <v>楚雄彝族自治州民族宗教事务委员会</v>
          </cell>
        </row>
        <row r="575">
          <cell r="A575" t="str">
            <v>民族团结进步示范创建（对下）专项经费</v>
          </cell>
          <cell r="B575" t="str">
            <v>公共预算</v>
          </cell>
          <cell r="C575">
            <v>65</v>
          </cell>
        </row>
        <row r="575">
          <cell r="E575">
            <v>65</v>
          </cell>
          <cell r="F575">
            <v>108001</v>
          </cell>
          <cell r="G575" t="str">
            <v>楚雄彝族自治州民族宗教事务委员会</v>
          </cell>
        </row>
        <row r="576">
          <cell r="A576" t="str">
            <v>宗教专项治理（对下）经费</v>
          </cell>
          <cell r="B576" t="str">
            <v>公共预算</v>
          </cell>
          <cell r="C576">
            <v>278.08</v>
          </cell>
        </row>
        <row r="576">
          <cell r="E576">
            <v>278.08</v>
          </cell>
          <cell r="F576">
            <v>108001</v>
          </cell>
          <cell r="G576" t="str">
            <v>楚雄彝族自治州民族宗教事务委员会</v>
          </cell>
        </row>
        <row r="577">
          <cell r="A577" t="str">
            <v>民族事务经费</v>
          </cell>
          <cell r="B577" t="str">
            <v>公共预算</v>
          </cell>
          <cell r="C577">
            <v>130</v>
          </cell>
          <cell r="D577">
            <v>130</v>
          </cell>
        </row>
        <row r="577">
          <cell r="F577">
            <v>108001</v>
          </cell>
          <cell r="G577" t="str">
            <v>楚雄彝族自治州民族宗教事务委员会</v>
          </cell>
        </row>
        <row r="578">
          <cell r="A578" t="str">
            <v>民族事务(对下）经费</v>
          </cell>
          <cell r="B578" t="str">
            <v>公共预算</v>
          </cell>
          <cell r="C578">
            <v>3</v>
          </cell>
        </row>
        <row r="578">
          <cell r="E578">
            <v>3</v>
          </cell>
          <cell r="F578">
            <v>108001</v>
          </cell>
          <cell r="G578" t="str">
            <v>楚雄彝族自治州民族宗教事务委员会</v>
          </cell>
        </row>
        <row r="579">
          <cell r="A579" t="str">
            <v>宗教事务经费</v>
          </cell>
          <cell r="B579" t="str">
            <v>公共预算</v>
          </cell>
          <cell r="C579">
            <v>120</v>
          </cell>
          <cell r="D579">
            <v>120</v>
          </cell>
        </row>
        <row r="579">
          <cell r="F579">
            <v>108001</v>
          </cell>
          <cell r="G579" t="str">
            <v>楚雄彝族自治州民族宗教事务委员会</v>
          </cell>
        </row>
        <row r="580">
          <cell r="A580" t="str">
            <v>宗教事务（对下）经费</v>
          </cell>
          <cell r="B580" t="str">
            <v>公共预算</v>
          </cell>
          <cell r="C580">
            <v>50</v>
          </cell>
        </row>
        <row r="580">
          <cell r="E580">
            <v>50</v>
          </cell>
          <cell r="F580">
            <v>108001</v>
          </cell>
          <cell r="G580" t="str">
            <v>楚雄彝族自治州民族宗教事务委员会</v>
          </cell>
        </row>
        <row r="581">
          <cell r="A581" t="str">
            <v>五十九、社会工作事务</v>
          </cell>
        </row>
        <row r="581">
          <cell r="C581">
            <v>218.53</v>
          </cell>
          <cell r="D581">
            <v>126.5</v>
          </cell>
          <cell r="E581">
            <v>92.03</v>
          </cell>
        </row>
        <row r="581">
          <cell r="G581">
            <v>0</v>
          </cell>
        </row>
        <row r="582">
          <cell r="A582" t="str">
            <v>社区治理和工作人员教育培训州级财政（对下）补助专项资金</v>
          </cell>
          <cell r="B582" t="str">
            <v>公共预算</v>
          </cell>
          <cell r="C582">
            <v>23.85</v>
          </cell>
        </row>
        <row r="582">
          <cell r="E582">
            <v>23.85</v>
          </cell>
          <cell r="F582">
            <v>451001</v>
          </cell>
          <cell r="G582" t="str">
            <v>中国共产党楚雄彝族自治州委员会社会工作部</v>
          </cell>
        </row>
        <row r="583">
          <cell r="A583" t="str">
            <v>楚雄州委社会工作专项资金</v>
          </cell>
          <cell r="B583" t="str">
            <v>公共预算</v>
          </cell>
          <cell r="C583">
            <v>35</v>
          </cell>
          <cell r="D583">
            <v>35</v>
          </cell>
        </row>
        <row r="583">
          <cell r="F583">
            <v>451001</v>
          </cell>
          <cell r="G583" t="str">
            <v>中国共产党楚雄彝族自治州委员会社会工作部</v>
          </cell>
        </row>
        <row r="584">
          <cell r="A584" t="str">
            <v>楚雄州“两新”组织党建工作专项资金</v>
          </cell>
          <cell r="B584" t="str">
            <v>公共预算</v>
          </cell>
          <cell r="C584">
            <v>91.5</v>
          </cell>
          <cell r="D584">
            <v>91.5</v>
          </cell>
        </row>
        <row r="584">
          <cell r="F584">
            <v>451001</v>
          </cell>
          <cell r="G584" t="str">
            <v>中国共产党楚雄彝族自治州委员会社会工作部</v>
          </cell>
        </row>
        <row r="585">
          <cell r="A585" t="str">
            <v>原大队干部和村公所干部生活补贴州级财政（对下）补助专项资金</v>
          </cell>
          <cell r="B585" t="str">
            <v>公共预算</v>
          </cell>
          <cell r="C585">
            <v>68.18</v>
          </cell>
        </row>
        <row r="585">
          <cell r="E585">
            <v>68.18</v>
          </cell>
          <cell r="F585">
            <v>451001</v>
          </cell>
          <cell r="G585" t="str">
            <v>中国共产党楚雄彝族自治州委员会社会工作部</v>
          </cell>
        </row>
        <row r="586">
          <cell r="A586" t="str">
            <v>六十、财政代编预算</v>
          </cell>
        </row>
        <row r="586">
          <cell r="C586">
            <v>10028.81</v>
          </cell>
          <cell r="D586">
            <v>10028.81</v>
          </cell>
          <cell r="E586">
            <v>0</v>
          </cell>
        </row>
        <row r="586">
          <cell r="G586">
            <v>0</v>
          </cell>
        </row>
        <row r="587">
          <cell r="A587" t="str">
            <v>州级预算绩效管理经费</v>
          </cell>
          <cell r="B587" t="str">
            <v>公共预算</v>
          </cell>
          <cell r="C587">
            <v>80</v>
          </cell>
          <cell r="D587">
            <v>80</v>
          </cell>
        </row>
        <row r="587">
          <cell r="F587">
            <v>119001</v>
          </cell>
          <cell r="G587" t="str">
            <v>楚雄彝族自治州财政局</v>
          </cell>
        </row>
        <row r="588">
          <cell r="A588" t="str">
            <v>全州一体化信息系统建设工作专项资金</v>
          </cell>
          <cell r="B588" t="str">
            <v>公共预算</v>
          </cell>
          <cell r="C588">
            <v>122.62</v>
          </cell>
          <cell r="D588">
            <v>122.62</v>
          </cell>
        </row>
        <row r="588">
          <cell r="F588">
            <v>119001</v>
          </cell>
          <cell r="G588" t="str">
            <v>楚雄彝族自治州财政局</v>
          </cell>
        </row>
        <row r="589">
          <cell r="A589" t="str">
            <v>州级财政代理银行手续费</v>
          </cell>
          <cell r="B589" t="str">
            <v>公共预算</v>
          </cell>
          <cell r="C589">
            <v>220</v>
          </cell>
          <cell r="D589">
            <v>220</v>
          </cell>
        </row>
        <row r="589">
          <cell r="F589">
            <v>119001</v>
          </cell>
          <cell r="G589" t="str">
            <v>楚雄彝族自治州财政局</v>
          </cell>
        </row>
        <row r="590">
          <cell r="A590" t="str">
            <v>全州财政信息系统运维</v>
          </cell>
          <cell r="B590" t="str">
            <v>公共预算</v>
          </cell>
          <cell r="C590">
            <v>200</v>
          </cell>
          <cell r="D590">
            <v>200</v>
          </cell>
        </row>
        <row r="590">
          <cell r="F590">
            <v>119001</v>
          </cell>
          <cell r="G590" t="str">
            <v>楚雄彝族自治州财政局</v>
          </cell>
        </row>
        <row r="591">
          <cell r="A591" t="str">
            <v>内控建设专项经费</v>
          </cell>
          <cell r="B591" t="str">
            <v>公共预算</v>
          </cell>
          <cell r="C591">
            <v>136.19</v>
          </cell>
          <cell r="D591">
            <v>136.19</v>
          </cell>
        </row>
        <row r="591">
          <cell r="F591">
            <v>119001</v>
          </cell>
          <cell r="G591" t="str">
            <v>楚雄彝族自治州财政局</v>
          </cell>
        </row>
        <row r="592">
          <cell r="A592" t="str">
            <v>税收收入征收经费</v>
          </cell>
          <cell r="B592" t="str">
            <v>公共预算</v>
          </cell>
          <cell r="C592">
            <v>200</v>
          </cell>
          <cell r="D592">
            <v>200</v>
          </cell>
        </row>
        <row r="592">
          <cell r="F592">
            <v>119001</v>
          </cell>
          <cell r="G592" t="str">
            <v>楚雄彝族自治州财政局</v>
          </cell>
        </row>
        <row r="593">
          <cell r="A593" t="str">
            <v>非税收入征收组织经费</v>
          </cell>
          <cell r="B593" t="str">
            <v>公共预算</v>
          </cell>
          <cell r="C593">
            <v>1000</v>
          </cell>
          <cell r="D593">
            <v>1000</v>
          </cell>
        </row>
        <row r="593">
          <cell r="F593">
            <v>119001</v>
          </cell>
          <cell r="G593" t="str">
            <v>楚雄彝族自治州财政局</v>
          </cell>
        </row>
        <row r="594">
          <cell r="A594" t="str">
            <v>因公出国境经费</v>
          </cell>
          <cell r="B594" t="str">
            <v>公共预算</v>
          </cell>
          <cell r="C594">
            <v>100</v>
          </cell>
          <cell r="D594">
            <v>100</v>
          </cell>
        </row>
        <row r="594">
          <cell r="F594">
            <v>119001</v>
          </cell>
          <cell r="G594" t="str">
            <v>楚雄彝族自治州财政局</v>
          </cell>
        </row>
        <row r="595">
          <cell r="A595" t="str">
            <v>楚雄州重点产业重大项目重点工作专班工作经费</v>
          </cell>
          <cell r="B595" t="str">
            <v>公共预算</v>
          </cell>
          <cell r="C595">
            <v>220</v>
          </cell>
          <cell r="D595">
            <v>220</v>
          </cell>
        </row>
        <row r="595">
          <cell r="F595">
            <v>119001</v>
          </cell>
          <cell r="G595" t="str">
            <v>楚雄彝族自治州财政局</v>
          </cell>
        </row>
        <row r="596">
          <cell r="A596" t="str">
            <v>人民警察加班补贴</v>
          </cell>
          <cell r="B596" t="str">
            <v>公共预算</v>
          </cell>
          <cell r="C596">
            <v>400</v>
          </cell>
          <cell r="D596">
            <v>400</v>
          </cell>
        </row>
        <row r="596">
          <cell r="F596">
            <v>119001</v>
          </cell>
          <cell r="G596" t="str">
            <v>楚雄彝族自治州财政局</v>
          </cell>
        </row>
        <row r="597">
          <cell r="A597" t="str">
            <v>国有企业注册资本金</v>
          </cell>
          <cell r="B597" t="str">
            <v>公共预算</v>
          </cell>
          <cell r="C597">
            <v>6000</v>
          </cell>
          <cell r="D597">
            <v>6000</v>
          </cell>
        </row>
        <row r="597">
          <cell r="F597">
            <v>119001</v>
          </cell>
          <cell r="G597" t="str">
            <v>楚雄彝族自治州财政局</v>
          </cell>
        </row>
        <row r="598">
          <cell r="A598" t="str">
            <v>中央省管单位综合绩效</v>
          </cell>
          <cell r="B598" t="str">
            <v>公共预算</v>
          </cell>
          <cell r="C598">
            <v>850</v>
          </cell>
          <cell r="D598">
            <v>850</v>
          </cell>
        </row>
        <row r="598">
          <cell r="F598">
            <v>119001</v>
          </cell>
          <cell r="G598" t="str">
            <v>楚雄彝族自治州财政局</v>
          </cell>
        </row>
        <row r="599">
          <cell r="A599" t="str">
            <v>安可替代设备更新经费</v>
          </cell>
          <cell r="B599" t="str">
            <v>公共预算</v>
          </cell>
          <cell r="C599">
            <v>500</v>
          </cell>
          <cell r="D599">
            <v>500</v>
          </cell>
        </row>
        <row r="599">
          <cell r="F599">
            <v>119001</v>
          </cell>
          <cell r="G599" t="str">
            <v>楚雄彝族自治州财政局</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39"/>
  <sheetViews>
    <sheetView showZeros="0" workbookViewId="0">
      <selection activeCell="A1" sqref="A1"/>
    </sheetView>
  </sheetViews>
  <sheetFormatPr defaultColWidth="9.28333333333333" defaultRowHeight="14.25" customHeight="true" outlineLevelCol="3"/>
  <cols>
    <col min="1" max="1" width="41.7" customWidth="true"/>
    <col min="2" max="2" width="21.425" customWidth="true"/>
    <col min="3" max="3" width="37.85" customWidth="true"/>
    <col min="4" max="4" width="21.425" customWidth="true"/>
  </cols>
  <sheetData>
    <row r="1" ht="13.5" customHeight="true" spans="1:4">
      <c r="A1" s="19"/>
      <c r="B1" s="19"/>
      <c r="C1" s="19"/>
      <c r="D1" s="23" t="s">
        <v>0</v>
      </c>
    </row>
    <row r="2" ht="45" customHeight="true" spans="1:4">
      <c r="A2" s="20" t="s">
        <v>1</v>
      </c>
      <c r="B2" s="20"/>
      <c r="C2" s="20"/>
      <c r="D2" s="20"/>
    </row>
    <row r="3" ht="21" customHeight="true" spans="1:4">
      <c r="A3" s="19" t="str">
        <f>"单位名称："&amp;"楚雄彝族自治州卫生健康委员会"</f>
        <v>单位名称：楚雄彝族自治州卫生健康委员会</v>
      </c>
      <c r="B3" s="19"/>
      <c r="C3" s="19"/>
      <c r="D3" s="23" t="s">
        <v>2</v>
      </c>
    </row>
    <row r="4" ht="19.5" customHeight="true" spans="1:4">
      <c r="A4" s="7" t="s">
        <v>3</v>
      </c>
      <c r="B4" s="7"/>
      <c r="C4" s="7" t="s">
        <v>4</v>
      </c>
      <c r="D4" s="7"/>
    </row>
    <row r="5" ht="19.5" customHeight="true" spans="1:4">
      <c r="A5" s="7" t="s">
        <v>5</v>
      </c>
      <c r="B5" s="7" t="str">
        <f>"2025"&amp;"年预算数"</f>
        <v>2025年预算数</v>
      </c>
      <c r="C5" s="7" t="s">
        <v>6</v>
      </c>
      <c r="D5" s="7" t="str">
        <f>"2025"&amp;"年预算数"</f>
        <v>2025年预算数</v>
      </c>
    </row>
    <row r="6" ht="19.5" customHeight="true" spans="1:4">
      <c r="A6" s="7"/>
      <c r="B6" s="7"/>
      <c r="C6" s="7"/>
      <c r="D6" s="7"/>
    </row>
    <row r="7" ht="25.3" customHeight="true" spans="1:4">
      <c r="A7" s="6" t="s">
        <v>7</v>
      </c>
      <c r="B7" s="9">
        <v>41688889.69</v>
      </c>
      <c r="C7" s="6" t="s">
        <v>8</v>
      </c>
      <c r="D7" s="9"/>
    </row>
    <row r="8" ht="25.3" customHeight="true" spans="1:4">
      <c r="A8" s="6" t="s">
        <v>9</v>
      </c>
      <c r="B8" s="9"/>
      <c r="C8" s="6" t="s">
        <v>10</v>
      </c>
      <c r="D8" s="9"/>
    </row>
    <row r="9" ht="25.3" customHeight="true" spans="1:4">
      <c r="A9" s="6" t="s">
        <v>11</v>
      </c>
      <c r="B9" s="9"/>
      <c r="C9" s="6" t="s">
        <v>12</v>
      </c>
      <c r="D9" s="9"/>
    </row>
    <row r="10" ht="25.3" customHeight="true" spans="1:4">
      <c r="A10" s="6" t="s">
        <v>13</v>
      </c>
      <c r="B10" s="9"/>
      <c r="C10" s="6" t="s">
        <v>14</v>
      </c>
      <c r="D10" s="9"/>
    </row>
    <row r="11" ht="25.3" customHeight="true" spans="1:4">
      <c r="A11" s="6" t="s">
        <v>15</v>
      </c>
      <c r="B11" s="9"/>
      <c r="C11" s="6" t="s">
        <v>16</v>
      </c>
      <c r="D11" s="9"/>
    </row>
    <row r="12" ht="20.25" customHeight="true" spans="1:4">
      <c r="A12" s="6" t="s">
        <v>17</v>
      </c>
      <c r="B12" s="9"/>
      <c r="C12" s="6" t="s">
        <v>18</v>
      </c>
      <c r="D12" s="9"/>
    </row>
    <row r="13" ht="20.25" customHeight="true" spans="1:4">
      <c r="A13" s="6" t="s">
        <v>19</v>
      </c>
      <c r="B13" s="9"/>
      <c r="C13" s="6" t="s">
        <v>20</v>
      </c>
      <c r="D13" s="9"/>
    </row>
    <row r="14" ht="20.25" customHeight="true" spans="1:4">
      <c r="A14" s="6" t="s">
        <v>21</v>
      </c>
      <c r="B14" s="9"/>
      <c r="C14" s="6" t="s">
        <v>22</v>
      </c>
      <c r="D14" s="9">
        <v>1905024.27</v>
      </c>
    </row>
    <row r="15" ht="20.25" customHeight="true" spans="1:4">
      <c r="A15" s="6" t="s">
        <v>23</v>
      </c>
      <c r="B15" s="9"/>
      <c r="C15" s="6" t="s">
        <v>24</v>
      </c>
      <c r="D15" s="9"/>
    </row>
    <row r="16" ht="20.25" customHeight="true" spans="1:4">
      <c r="A16" s="6" t="s">
        <v>25</v>
      </c>
      <c r="B16" s="9"/>
      <c r="C16" s="6" t="s">
        <v>26</v>
      </c>
      <c r="D16" s="9">
        <v>13515422.46</v>
      </c>
    </row>
    <row r="17" ht="20.25" customHeight="true" spans="1:4">
      <c r="A17" s="6"/>
      <c r="B17" s="9"/>
      <c r="C17" s="6" t="s">
        <v>27</v>
      </c>
      <c r="D17" s="9"/>
    </row>
    <row r="18" ht="20.25" customHeight="true" spans="1:4">
      <c r="A18" s="6"/>
      <c r="B18" s="79"/>
      <c r="C18" s="6" t="s">
        <v>28</v>
      </c>
      <c r="D18" s="9"/>
    </row>
    <row r="19" ht="20.25" customHeight="true" spans="1:4">
      <c r="A19" s="6"/>
      <c r="B19" s="79"/>
      <c r="C19" s="6" t="s">
        <v>29</v>
      </c>
      <c r="D19" s="9"/>
    </row>
    <row r="20" ht="20.25" customHeight="true" spans="1:4">
      <c r="A20" s="6"/>
      <c r="B20" s="79"/>
      <c r="C20" s="6" t="s">
        <v>30</v>
      </c>
      <c r="D20" s="9"/>
    </row>
    <row r="21" ht="20.25" customHeight="true" spans="1:4">
      <c r="A21" s="6"/>
      <c r="B21" s="79"/>
      <c r="C21" s="6" t="s">
        <v>31</v>
      </c>
      <c r="D21" s="9"/>
    </row>
    <row r="22" ht="20.25" customHeight="true" spans="1:4">
      <c r="A22" s="6"/>
      <c r="B22" s="79"/>
      <c r="C22" s="6" t="s">
        <v>32</v>
      </c>
      <c r="D22" s="9"/>
    </row>
    <row r="23" ht="20.25" customHeight="true" spans="1:4">
      <c r="A23" s="6"/>
      <c r="B23" s="79"/>
      <c r="C23" s="6" t="s">
        <v>33</v>
      </c>
      <c r="D23" s="9"/>
    </row>
    <row r="24" ht="20.25" customHeight="true" spans="1:4">
      <c r="A24" s="6"/>
      <c r="B24" s="79"/>
      <c r="C24" s="6" t="s">
        <v>34</v>
      </c>
      <c r="D24" s="9"/>
    </row>
    <row r="25" ht="20.25" customHeight="true" spans="1:4">
      <c r="A25" s="6"/>
      <c r="B25" s="79"/>
      <c r="C25" s="6" t="s">
        <v>35</v>
      </c>
      <c r="D25" s="9"/>
    </row>
    <row r="26" ht="20.25" customHeight="true" spans="1:4">
      <c r="A26" s="6"/>
      <c r="B26" s="79"/>
      <c r="C26" s="6" t="s">
        <v>36</v>
      </c>
      <c r="D26" s="9">
        <v>673062.96</v>
      </c>
    </row>
    <row r="27" ht="20.25" customHeight="true" spans="1:4">
      <c r="A27" s="6"/>
      <c r="B27" s="79"/>
      <c r="C27" s="6" t="s">
        <v>37</v>
      </c>
      <c r="D27" s="9"/>
    </row>
    <row r="28" ht="20.25" customHeight="true" spans="1:4">
      <c r="A28" s="6"/>
      <c r="B28" s="79"/>
      <c r="C28" s="6" t="s">
        <v>38</v>
      </c>
      <c r="D28" s="9"/>
    </row>
    <row r="29" ht="20.25" customHeight="true" spans="1:4">
      <c r="A29" s="6"/>
      <c r="B29" s="79"/>
      <c r="C29" s="6" t="s">
        <v>39</v>
      </c>
      <c r="D29" s="9"/>
    </row>
    <row r="30" ht="20.25" customHeight="true" spans="1:4">
      <c r="A30" s="6"/>
      <c r="B30" s="79"/>
      <c r="C30" s="6" t="s">
        <v>40</v>
      </c>
      <c r="D30" s="9"/>
    </row>
    <row r="31" ht="20.25" customHeight="true" spans="1:4">
      <c r="A31" s="6"/>
      <c r="B31" s="79"/>
      <c r="C31" s="6" t="s">
        <v>41</v>
      </c>
      <c r="D31" s="9"/>
    </row>
    <row r="32" ht="20.25" customHeight="true" spans="1:4">
      <c r="A32" s="6"/>
      <c r="B32" s="79"/>
      <c r="C32" s="6" t="s">
        <v>42</v>
      </c>
      <c r="D32" s="9">
        <v>25595380</v>
      </c>
    </row>
    <row r="33" ht="20.25" customHeight="true" spans="1:4">
      <c r="A33" s="6"/>
      <c r="B33" s="79"/>
      <c r="C33" s="6" t="s">
        <v>43</v>
      </c>
      <c r="D33" s="9"/>
    </row>
    <row r="34" ht="20.25" customHeight="true" spans="1:4">
      <c r="A34" s="6"/>
      <c r="B34" s="79"/>
      <c r="C34" s="6" t="s">
        <v>44</v>
      </c>
      <c r="D34" s="9"/>
    </row>
    <row r="35" ht="20.25" customHeight="true" spans="1:4">
      <c r="A35" s="6"/>
      <c r="B35" s="79"/>
      <c r="C35" s="6" t="s">
        <v>45</v>
      </c>
      <c r="D35" s="9"/>
    </row>
    <row r="36" ht="20.25" customHeight="true" spans="1:4">
      <c r="A36" s="6"/>
      <c r="B36" s="79"/>
      <c r="C36" s="6" t="s">
        <v>46</v>
      </c>
      <c r="D36" s="9"/>
    </row>
    <row r="37" ht="20.25" customHeight="true" spans="1:4">
      <c r="A37" s="80" t="s">
        <v>47</v>
      </c>
      <c r="B37" s="81">
        <v>41688889.69</v>
      </c>
      <c r="C37" s="80" t="s">
        <v>48</v>
      </c>
      <c r="D37" s="9">
        <v>41688889.69</v>
      </c>
    </row>
    <row r="38" ht="20.25" customHeight="true" spans="1:4">
      <c r="A38" s="82" t="s">
        <v>49</v>
      </c>
      <c r="B38" s="83"/>
      <c r="C38" s="84" t="s">
        <v>50</v>
      </c>
      <c r="D38" s="9"/>
    </row>
    <row r="39" ht="20.25" customHeight="true" spans="1:4">
      <c r="A39" s="80" t="s">
        <v>51</v>
      </c>
      <c r="B39" s="81">
        <v>41688889.69</v>
      </c>
      <c r="C39" s="80" t="s">
        <v>52</v>
      </c>
      <c r="D39" s="9">
        <v>41688889.69</v>
      </c>
    </row>
  </sheetData>
  <mergeCells count="8">
    <mergeCell ref="A2:D2"/>
    <mergeCell ref="A3:B3"/>
    <mergeCell ref="A4:B4"/>
    <mergeCell ref="C4:D4"/>
    <mergeCell ref="A5:A6"/>
    <mergeCell ref="B5:B6"/>
    <mergeCell ref="C5:C6"/>
    <mergeCell ref="D5:D6"/>
  </mergeCells>
  <printOptions horizontalCentered="true"/>
  <pageMargins left="0.39" right="0.39" top="0.39" bottom="0.39" header="0" footer="0"/>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9"/>
  <sheetViews>
    <sheetView showZeros="0" workbookViewId="0">
      <selection activeCell="A2" sqref="A2:J2"/>
    </sheetView>
  </sheetViews>
  <sheetFormatPr defaultColWidth="10.7083333333333" defaultRowHeight="12" customHeight="true"/>
  <cols>
    <col min="1" max="2" width="69.2833333333333" customWidth="true"/>
    <col min="3" max="4" width="22.1416666666667" customWidth="true"/>
    <col min="5" max="5" width="55" customWidth="true"/>
    <col min="6" max="6" width="12" customWidth="true"/>
    <col min="7" max="7" width="18.85" customWidth="true"/>
    <col min="8" max="8" width="12" customWidth="true"/>
    <col min="9" max="9" width="18.85" customWidth="true"/>
    <col min="10" max="10" width="53" customWidth="true"/>
  </cols>
  <sheetData>
    <row r="1" ht="15.75" customHeight="true" spans="1:10">
      <c r="A1" s="23" t="s">
        <v>622</v>
      </c>
      <c r="B1" s="19"/>
      <c r="C1" s="19"/>
      <c r="D1" s="19"/>
      <c r="E1" s="19"/>
      <c r="F1" s="19"/>
      <c r="G1" s="19"/>
      <c r="H1" s="19"/>
      <c r="I1" s="19"/>
      <c r="J1" s="19" t="s">
        <v>407</v>
      </c>
    </row>
    <row r="2" ht="45" customHeight="true" spans="1:10">
      <c r="A2" s="20" t="str">
        <f>"2025"&amp;"年部门项目支出绩效目标表(另文下达)"</f>
        <v>2025年部门项目支出绩效目标表(另文下达)</v>
      </c>
      <c r="B2" s="20"/>
      <c r="C2" s="20"/>
      <c r="D2" s="20"/>
      <c r="E2" s="20"/>
      <c r="F2" s="20"/>
      <c r="G2" s="20"/>
      <c r="H2" s="20"/>
      <c r="I2" s="20"/>
      <c r="J2" s="20"/>
    </row>
    <row r="3" ht="15.75" customHeight="true" spans="1:10">
      <c r="A3" s="19" t="str">
        <f>"单位名称："&amp;"楚雄彝族自治州卫生健康委员会"</f>
        <v>单位名称：楚雄彝族自治州卫生健康委员会</v>
      </c>
      <c r="B3" s="42"/>
      <c r="C3" s="42"/>
      <c r="D3" s="42"/>
      <c r="E3" s="42"/>
      <c r="F3" s="48"/>
      <c r="G3" s="42"/>
      <c r="H3" s="48"/>
      <c r="I3" s="48"/>
      <c r="J3" s="48"/>
    </row>
    <row r="4" ht="60" customHeight="true" spans="1:10">
      <c r="A4" s="43" t="s">
        <v>408</v>
      </c>
      <c r="B4" s="43" t="s">
        <v>409</v>
      </c>
      <c r="C4" s="43" t="s">
        <v>410</v>
      </c>
      <c r="D4" s="43" t="s">
        <v>411</v>
      </c>
      <c r="E4" s="43" t="s">
        <v>412</v>
      </c>
      <c r="F4" s="43" t="s">
        <v>413</v>
      </c>
      <c r="G4" s="43" t="s">
        <v>414</v>
      </c>
      <c r="H4" s="43" t="s">
        <v>415</v>
      </c>
      <c r="I4" s="43" t="s">
        <v>416</v>
      </c>
      <c r="J4" s="43" t="s">
        <v>417</v>
      </c>
    </row>
    <row r="5" ht="13.5" spans="1:10">
      <c r="A5" s="44">
        <v>1</v>
      </c>
      <c r="B5" s="44">
        <v>2</v>
      </c>
      <c r="C5" s="45">
        <v>3</v>
      </c>
      <c r="D5" s="44">
        <v>4</v>
      </c>
      <c r="E5" s="44">
        <v>5</v>
      </c>
      <c r="F5" s="44">
        <v>6</v>
      </c>
      <c r="G5" s="44">
        <v>7</v>
      </c>
      <c r="H5" s="44">
        <v>8</v>
      </c>
      <c r="I5" s="44">
        <v>9</v>
      </c>
      <c r="J5" s="44">
        <v>10</v>
      </c>
    </row>
    <row r="6" ht="13.5" spans="1:10">
      <c r="A6" s="46"/>
      <c r="B6" s="46"/>
      <c r="C6" s="46"/>
      <c r="D6" s="46"/>
      <c r="E6" s="46"/>
      <c r="F6" s="46"/>
      <c r="G6" s="46"/>
      <c r="H6" s="46"/>
      <c r="I6" s="46"/>
      <c r="J6" s="46"/>
    </row>
    <row r="7" ht="13.5" spans="1:10">
      <c r="A7" s="46"/>
      <c r="B7" s="47"/>
      <c r="C7" s="46"/>
      <c r="D7" s="46"/>
      <c r="E7" s="46"/>
      <c r="F7" s="46"/>
      <c r="G7" s="46"/>
      <c r="H7" s="46"/>
      <c r="I7" s="46"/>
      <c r="J7" s="46"/>
    </row>
    <row r="8" ht="13.5" spans="1:10">
      <c r="A8" s="46"/>
      <c r="B8" s="46"/>
      <c r="C8" s="45"/>
      <c r="D8" s="45"/>
      <c r="E8" s="45"/>
      <c r="F8" s="45"/>
      <c r="G8" s="45"/>
      <c r="H8" s="45"/>
      <c r="I8" s="45"/>
      <c r="J8" s="47"/>
    </row>
    <row r="9" ht="46" customHeight="true" spans="1:1">
      <c r="A9" t="s">
        <v>623</v>
      </c>
    </row>
  </sheetData>
  <mergeCells count="2">
    <mergeCell ref="A1:J1"/>
    <mergeCell ref="A2:J2"/>
  </mergeCells>
  <printOptions horizontalCentered="true"/>
  <pageMargins left="0.39" right="0.39" top="0.51" bottom="0.51" header="0.31" footer="0.31"/>
  <pageSetup paperSize="9" scale="4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10"/>
  <sheetViews>
    <sheetView showZeros="0" workbookViewId="0">
      <selection activeCell="A2" sqref="A2:F2"/>
    </sheetView>
  </sheetViews>
  <sheetFormatPr defaultColWidth="10.7083333333333" defaultRowHeight="14.25" customHeight="true" outlineLevelCol="5"/>
  <cols>
    <col min="1" max="1" width="37.575" customWidth="true"/>
    <col min="2" max="2" width="29.1333333333333" customWidth="true"/>
    <col min="3" max="3" width="47.2833333333333" customWidth="true"/>
    <col min="4" max="4" width="21.85" customWidth="true"/>
    <col min="5" max="5" width="24.2833333333333" customWidth="true"/>
    <col min="6" max="6" width="23.5666666666667" customWidth="true"/>
  </cols>
  <sheetData>
    <row r="1" ht="15.75" customHeight="true" spans="1:6">
      <c r="A1" s="15"/>
      <c r="B1" s="15">
        <v>0</v>
      </c>
      <c r="C1" s="15"/>
      <c r="D1" s="15"/>
      <c r="E1" s="15"/>
      <c r="F1" s="14" t="s">
        <v>624</v>
      </c>
    </row>
    <row r="2" ht="45" customHeight="true" spans="1:6">
      <c r="A2" s="11" t="s">
        <v>625</v>
      </c>
      <c r="B2" s="11"/>
      <c r="C2" s="11"/>
      <c r="D2" s="11"/>
      <c r="E2" s="11"/>
      <c r="F2" s="11"/>
    </row>
    <row r="3" ht="19.5" customHeight="true" spans="1:6">
      <c r="A3" s="10" t="str">
        <f>"单位名称："&amp;"楚雄彝族自治州卫生健康委员会"</f>
        <v>单位名称：楚雄彝族自治州卫生健康委员会</v>
      </c>
      <c r="B3" s="10"/>
      <c r="C3" s="10"/>
      <c r="D3" s="15"/>
      <c r="E3" s="15"/>
      <c r="F3" s="14" t="s">
        <v>2</v>
      </c>
    </row>
    <row r="4" ht="19.5" customHeight="true" spans="1:6">
      <c r="A4" s="4" t="s">
        <v>626</v>
      </c>
      <c r="B4" s="4" t="s">
        <v>74</v>
      </c>
      <c r="C4" s="4" t="s">
        <v>75</v>
      </c>
      <c r="D4" s="4" t="s">
        <v>627</v>
      </c>
      <c r="E4" s="4"/>
      <c r="F4" s="4"/>
    </row>
    <row r="5" ht="18.75" customHeight="true" spans="1:6">
      <c r="A5" s="4"/>
      <c r="B5" s="4"/>
      <c r="C5" s="4"/>
      <c r="D5" s="4" t="s">
        <v>57</v>
      </c>
      <c r="E5" s="4" t="s">
        <v>77</v>
      </c>
      <c r="F5" s="4" t="s">
        <v>78</v>
      </c>
    </row>
    <row r="6" ht="17.25" customHeight="true" spans="1:6">
      <c r="A6" s="12">
        <v>1</v>
      </c>
      <c r="B6" s="41" t="s">
        <v>85</v>
      </c>
      <c r="C6" s="12">
        <v>3</v>
      </c>
      <c r="D6" s="12">
        <v>4</v>
      </c>
      <c r="E6" s="12">
        <v>5</v>
      </c>
      <c r="F6" s="12">
        <v>6</v>
      </c>
    </row>
    <row r="7" ht="22.5" customHeight="true" spans="1:6">
      <c r="A7" s="6"/>
      <c r="B7" s="6"/>
      <c r="C7" s="6"/>
      <c r="D7" s="9"/>
      <c r="E7" s="9"/>
      <c r="F7" s="9"/>
    </row>
    <row r="8" ht="22.5" customHeight="true" spans="1:6">
      <c r="A8" s="6"/>
      <c r="B8" s="6"/>
      <c r="C8" s="6"/>
      <c r="D8" s="9"/>
      <c r="E8" s="9"/>
      <c r="F8" s="9"/>
    </row>
    <row r="9" ht="22.5" customHeight="true" spans="1:6">
      <c r="A9" s="7" t="s">
        <v>57</v>
      </c>
      <c r="B9" s="7"/>
      <c r="C9" s="7"/>
      <c r="D9" s="9"/>
      <c r="E9" s="9"/>
      <c r="F9" s="9"/>
    </row>
    <row r="10" ht="36" customHeight="true" spans="1:1">
      <c r="A10" t="s">
        <v>623</v>
      </c>
    </row>
  </sheetData>
  <mergeCells count="7">
    <mergeCell ref="A2:F2"/>
    <mergeCell ref="A3:C3"/>
    <mergeCell ref="D4:F4"/>
    <mergeCell ref="A9:C9"/>
    <mergeCell ref="A4:A5"/>
    <mergeCell ref="B4:B5"/>
    <mergeCell ref="C4:C5"/>
  </mergeCells>
  <printOptions horizontalCentered="true"/>
  <pageMargins left="0.39" right="0.39" top="0.39" bottom="0.39" header="0.51" footer="0.51"/>
  <pageSetup paperSize="9" scale="77"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Q17"/>
  <sheetViews>
    <sheetView showGridLines="0" showZeros="0" workbookViewId="0">
      <selection activeCell="A2" sqref="A2:Q2"/>
    </sheetView>
  </sheetViews>
  <sheetFormatPr defaultColWidth="10" defaultRowHeight="12.75" customHeight="true"/>
  <cols>
    <col min="1" max="3" width="38.5" customWidth="true"/>
    <col min="4" max="17" width="12.85" customWidth="true"/>
  </cols>
  <sheetData>
    <row r="1" ht="17.25" customHeight="true" spans="1:17">
      <c r="A1" s="19"/>
      <c r="B1" s="19"/>
      <c r="C1" s="19"/>
      <c r="D1" s="19"/>
      <c r="E1" s="19"/>
      <c r="F1" s="19"/>
      <c r="G1" s="19"/>
      <c r="H1" s="19"/>
      <c r="I1" s="19"/>
      <c r="J1" s="19"/>
      <c r="K1" s="19"/>
      <c r="L1" s="19"/>
      <c r="M1" s="19"/>
      <c r="N1" s="19"/>
      <c r="O1" s="19"/>
      <c r="P1" s="19"/>
      <c r="Q1" s="40" t="s">
        <v>628</v>
      </c>
    </row>
    <row r="2" ht="45" customHeight="true" spans="1:17">
      <c r="A2" s="20" t="s">
        <v>629</v>
      </c>
      <c r="B2" s="20"/>
      <c r="C2" s="20"/>
      <c r="D2" s="20"/>
      <c r="E2" s="20"/>
      <c r="F2" s="20"/>
      <c r="G2" s="20"/>
      <c r="H2" s="20"/>
      <c r="I2" s="20"/>
      <c r="J2" s="20"/>
      <c r="K2" s="20"/>
      <c r="L2" s="20"/>
      <c r="M2" s="20"/>
      <c r="N2" s="20"/>
      <c r="O2" s="20"/>
      <c r="P2" s="20"/>
      <c r="Q2" s="20"/>
    </row>
    <row r="3" ht="18.75" customHeight="true" spans="1:17">
      <c r="A3" s="19" t="str">
        <f>"单位名称："&amp;"楚雄彝族自治州卫生健康委员会"</f>
        <v>单位名称：楚雄彝族自治州卫生健康委员会</v>
      </c>
      <c r="B3" s="19"/>
      <c r="C3" s="19"/>
      <c r="D3" s="19"/>
      <c r="E3" s="19"/>
      <c r="F3" s="19"/>
      <c r="G3" s="19"/>
      <c r="H3" s="19"/>
      <c r="I3" s="19"/>
      <c r="J3" s="19"/>
      <c r="K3" s="19"/>
      <c r="L3" s="19"/>
      <c r="M3" s="19"/>
      <c r="N3" s="19"/>
      <c r="O3" s="19"/>
      <c r="P3" s="19"/>
      <c r="Q3" s="23" t="s">
        <v>54</v>
      </c>
    </row>
    <row r="4" ht="22.5" customHeight="true" spans="1:17">
      <c r="A4" s="35" t="s">
        <v>630</v>
      </c>
      <c r="B4" s="35" t="s">
        <v>631</v>
      </c>
      <c r="C4" s="35" t="s">
        <v>632</v>
      </c>
      <c r="D4" s="35" t="s">
        <v>633</v>
      </c>
      <c r="E4" s="35" t="s">
        <v>634</v>
      </c>
      <c r="F4" s="35" t="s">
        <v>635</v>
      </c>
      <c r="G4" s="35" t="s">
        <v>222</v>
      </c>
      <c r="H4" s="35"/>
      <c r="I4" s="35"/>
      <c r="J4" s="35"/>
      <c r="K4" s="35"/>
      <c r="L4" s="35"/>
      <c r="M4" s="35"/>
      <c r="N4" s="35"/>
      <c r="O4" s="35"/>
      <c r="P4" s="35"/>
      <c r="Q4" s="35"/>
    </row>
    <row r="5" ht="22.5" customHeight="true" spans="1:17">
      <c r="A5" s="35"/>
      <c r="B5" s="35" t="s">
        <v>636</v>
      </c>
      <c r="C5" s="35" t="s">
        <v>637</v>
      </c>
      <c r="D5" s="35" t="s">
        <v>633</v>
      </c>
      <c r="E5" s="35" t="s">
        <v>638</v>
      </c>
      <c r="F5" s="35"/>
      <c r="G5" s="35" t="s">
        <v>57</v>
      </c>
      <c r="H5" s="35" t="s">
        <v>60</v>
      </c>
      <c r="I5" s="35" t="s">
        <v>639</v>
      </c>
      <c r="J5" s="35" t="s">
        <v>640</v>
      </c>
      <c r="K5" s="35" t="s">
        <v>641</v>
      </c>
      <c r="L5" s="35" t="s">
        <v>64</v>
      </c>
      <c r="M5" s="35"/>
      <c r="N5" s="35"/>
      <c r="O5" s="35"/>
      <c r="P5" s="35"/>
      <c r="Q5" s="35"/>
    </row>
    <row r="6" ht="23.65" customHeight="true" spans="1:17">
      <c r="A6" s="35"/>
      <c r="B6" s="35"/>
      <c r="C6" s="35"/>
      <c r="D6" s="35"/>
      <c r="E6" s="35"/>
      <c r="F6" s="35"/>
      <c r="G6" s="35"/>
      <c r="H6" s="35"/>
      <c r="I6" s="35" t="s">
        <v>59</v>
      </c>
      <c r="J6" s="35"/>
      <c r="K6" s="35"/>
      <c r="L6" s="35" t="s">
        <v>59</v>
      </c>
      <c r="M6" s="35" t="s">
        <v>65</v>
      </c>
      <c r="N6" s="35" t="s">
        <v>66</v>
      </c>
      <c r="O6" s="35" t="s">
        <v>67</v>
      </c>
      <c r="P6" s="35" t="s">
        <v>68</v>
      </c>
      <c r="Q6" s="35" t="s">
        <v>69</v>
      </c>
    </row>
    <row r="7" ht="22.5" customHeight="true"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true" spans="1:17">
      <c r="A8" s="37" t="s">
        <v>285</v>
      </c>
      <c r="B8" s="37"/>
      <c r="C8" s="37"/>
      <c r="D8" s="37"/>
      <c r="E8" s="39">
        <v>3</v>
      </c>
      <c r="F8" s="39">
        <v>75000</v>
      </c>
      <c r="G8" s="39">
        <v>75000</v>
      </c>
      <c r="H8" s="39">
        <v>75000</v>
      </c>
      <c r="I8" s="39"/>
      <c r="J8" s="39"/>
      <c r="K8" s="39"/>
      <c r="L8" s="39"/>
      <c r="M8" s="39"/>
      <c r="N8" s="39"/>
      <c r="O8" s="39"/>
      <c r="P8" s="39"/>
      <c r="Q8" s="39"/>
    </row>
    <row r="9" ht="22.5" customHeight="true" spans="1:17">
      <c r="A9" s="37"/>
      <c r="B9" s="37" t="s">
        <v>642</v>
      </c>
      <c r="C9" s="37" t="s">
        <v>643</v>
      </c>
      <c r="D9" s="37" t="s">
        <v>520</v>
      </c>
      <c r="E9" s="39">
        <v>3</v>
      </c>
      <c r="F9" s="39">
        <v>75000</v>
      </c>
      <c r="G9" s="39">
        <v>75000</v>
      </c>
      <c r="H9" s="39">
        <v>75000</v>
      </c>
      <c r="I9" s="39"/>
      <c r="J9" s="39"/>
      <c r="K9" s="39"/>
      <c r="L9" s="39"/>
      <c r="M9" s="39"/>
      <c r="N9" s="39"/>
      <c r="O9" s="39"/>
      <c r="P9" s="39"/>
      <c r="Q9" s="39"/>
    </row>
    <row r="10" ht="22.5" customHeight="true" spans="1:17">
      <c r="A10" s="37" t="s">
        <v>394</v>
      </c>
      <c r="B10" s="6"/>
      <c r="C10" s="6"/>
      <c r="D10" s="6"/>
      <c r="E10" s="39">
        <v>1</v>
      </c>
      <c r="F10" s="39">
        <v>20000</v>
      </c>
      <c r="G10" s="39">
        <v>20000</v>
      </c>
      <c r="H10" s="39">
        <v>20000</v>
      </c>
      <c r="I10" s="39"/>
      <c r="J10" s="39"/>
      <c r="K10" s="39"/>
      <c r="L10" s="39"/>
      <c r="M10" s="39"/>
      <c r="N10" s="39"/>
      <c r="O10" s="39"/>
      <c r="P10" s="39"/>
      <c r="Q10" s="39"/>
    </row>
    <row r="11" ht="22.5" customHeight="true" spans="1:17">
      <c r="A11" s="6"/>
      <c r="B11" s="37" t="s">
        <v>644</v>
      </c>
      <c r="C11" s="37" t="s">
        <v>645</v>
      </c>
      <c r="D11" s="37" t="s">
        <v>561</v>
      </c>
      <c r="E11" s="39">
        <v>1</v>
      </c>
      <c r="F11" s="39">
        <v>20000</v>
      </c>
      <c r="G11" s="39">
        <v>20000</v>
      </c>
      <c r="H11" s="39">
        <v>20000</v>
      </c>
      <c r="I11" s="39"/>
      <c r="J11" s="39"/>
      <c r="K11" s="39"/>
      <c r="L11" s="39"/>
      <c r="M11" s="39"/>
      <c r="N11" s="39"/>
      <c r="O11" s="39"/>
      <c r="P11" s="39"/>
      <c r="Q11" s="39"/>
    </row>
    <row r="12" ht="22.5" customHeight="true" spans="1:17">
      <c r="A12" s="37" t="s">
        <v>328</v>
      </c>
      <c r="B12" s="6"/>
      <c r="C12" s="6"/>
      <c r="D12" s="6"/>
      <c r="E12" s="39">
        <v>1</v>
      </c>
      <c r="F12" s="39">
        <v>20000</v>
      </c>
      <c r="G12" s="39">
        <v>20000</v>
      </c>
      <c r="H12" s="39">
        <v>20000</v>
      </c>
      <c r="I12" s="39"/>
      <c r="J12" s="39"/>
      <c r="K12" s="39"/>
      <c r="L12" s="39"/>
      <c r="M12" s="39"/>
      <c r="N12" s="39"/>
      <c r="O12" s="39"/>
      <c r="P12" s="39"/>
      <c r="Q12" s="39"/>
    </row>
    <row r="13" ht="22.5" customHeight="true" spans="1:17">
      <c r="A13" s="6"/>
      <c r="B13" s="37" t="s">
        <v>645</v>
      </c>
      <c r="C13" s="37" t="s">
        <v>645</v>
      </c>
      <c r="D13" s="37" t="s">
        <v>646</v>
      </c>
      <c r="E13" s="39">
        <v>1</v>
      </c>
      <c r="F13" s="39">
        <v>20000</v>
      </c>
      <c r="G13" s="39">
        <v>20000</v>
      </c>
      <c r="H13" s="39">
        <v>20000</v>
      </c>
      <c r="I13" s="39"/>
      <c r="J13" s="39"/>
      <c r="K13" s="39"/>
      <c r="L13" s="39"/>
      <c r="M13" s="39"/>
      <c r="N13" s="39"/>
      <c r="O13" s="39"/>
      <c r="P13" s="39"/>
      <c r="Q13" s="39"/>
    </row>
    <row r="14" ht="22.5" customHeight="true" spans="1:17">
      <c r="A14" s="37" t="s">
        <v>275</v>
      </c>
      <c r="B14" s="6"/>
      <c r="C14" s="6"/>
      <c r="D14" s="6"/>
      <c r="E14" s="39">
        <v>2</v>
      </c>
      <c r="F14" s="39">
        <v>23460</v>
      </c>
      <c r="G14" s="39">
        <v>23460</v>
      </c>
      <c r="H14" s="39">
        <v>23460</v>
      </c>
      <c r="I14" s="39"/>
      <c r="J14" s="39"/>
      <c r="K14" s="39"/>
      <c r="L14" s="39"/>
      <c r="M14" s="39"/>
      <c r="N14" s="39"/>
      <c r="O14" s="39"/>
      <c r="P14" s="39"/>
      <c r="Q14" s="39"/>
    </row>
    <row r="15" ht="22.5" customHeight="true" spans="1:17">
      <c r="A15" s="6"/>
      <c r="B15" s="37" t="s">
        <v>647</v>
      </c>
      <c r="C15" s="37" t="s">
        <v>647</v>
      </c>
      <c r="D15" s="37" t="s">
        <v>561</v>
      </c>
      <c r="E15" s="39">
        <v>1</v>
      </c>
      <c r="F15" s="39">
        <v>4460</v>
      </c>
      <c r="G15" s="39">
        <v>4460</v>
      </c>
      <c r="H15" s="39">
        <v>4460</v>
      </c>
      <c r="I15" s="39"/>
      <c r="J15" s="39"/>
      <c r="K15" s="39"/>
      <c r="L15" s="39"/>
      <c r="M15" s="39"/>
      <c r="N15" s="39"/>
      <c r="O15" s="39"/>
      <c r="P15" s="39"/>
      <c r="Q15" s="39"/>
    </row>
    <row r="16" ht="22.5" customHeight="true" spans="1:17">
      <c r="A16" s="6"/>
      <c r="B16" s="37" t="s">
        <v>648</v>
      </c>
      <c r="C16" s="37" t="s">
        <v>648</v>
      </c>
      <c r="D16" s="37" t="s">
        <v>561</v>
      </c>
      <c r="E16" s="39">
        <v>1</v>
      </c>
      <c r="F16" s="39">
        <v>19000</v>
      </c>
      <c r="G16" s="39">
        <v>19000</v>
      </c>
      <c r="H16" s="39">
        <v>19000</v>
      </c>
      <c r="I16" s="39"/>
      <c r="J16" s="39"/>
      <c r="K16" s="39"/>
      <c r="L16" s="39"/>
      <c r="M16" s="39"/>
      <c r="N16" s="39"/>
      <c r="O16" s="39"/>
      <c r="P16" s="39"/>
      <c r="Q16" s="39"/>
    </row>
    <row r="17" ht="22.5" customHeight="true" spans="1:17">
      <c r="A17" s="38" t="s">
        <v>57</v>
      </c>
      <c r="B17" s="38"/>
      <c r="C17" s="38"/>
      <c r="D17" s="38"/>
      <c r="E17" s="38"/>
      <c r="F17" s="39">
        <v>138460</v>
      </c>
      <c r="G17" s="39">
        <v>138460</v>
      </c>
      <c r="H17" s="39">
        <v>138460</v>
      </c>
      <c r="I17" s="39"/>
      <c r="J17" s="39"/>
      <c r="K17" s="39"/>
      <c r="L17" s="39"/>
      <c r="M17" s="39"/>
      <c r="N17" s="39"/>
      <c r="O17" s="39"/>
      <c r="P17" s="39"/>
      <c r="Q17" s="39"/>
    </row>
  </sheetData>
  <mergeCells count="15">
    <mergeCell ref="A2:Q2"/>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true"/>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R11"/>
  <sheetViews>
    <sheetView showZeros="0" workbookViewId="0">
      <selection activeCell="A2" sqref="A2:R2"/>
    </sheetView>
  </sheetViews>
  <sheetFormatPr defaultColWidth="10.2833333333333" defaultRowHeight="14.25" customHeight="true"/>
  <cols>
    <col min="1" max="1" width="46.925" customWidth="true"/>
    <col min="2" max="2" width="27.5" customWidth="true"/>
    <col min="3" max="3" width="27.9916666666667" customWidth="true"/>
    <col min="4" max="4" width="13.5083333333333" customWidth="true"/>
    <col min="5" max="5" width="21.7833333333333" customWidth="true"/>
    <col min="6" max="6" width="24.6416666666667" customWidth="true"/>
    <col min="7" max="7" width="30.075" customWidth="true"/>
    <col min="8" max="18" width="12.85" customWidth="true"/>
  </cols>
  <sheetData>
    <row r="1" ht="23.65" customHeight="true" spans="1:18">
      <c r="A1" s="26"/>
      <c r="B1" s="26"/>
      <c r="C1" s="26"/>
      <c r="D1" s="26"/>
      <c r="E1" s="26"/>
      <c r="F1" s="26"/>
      <c r="G1" s="26"/>
      <c r="H1" s="26"/>
      <c r="I1" s="26"/>
      <c r="J1" s="26"/>
      <c r="K1" s="26"/>
      <c r="L1" s="26"/>
      <c r="M1" s="26"/>
      <c r="N1" s="26"/>
      <c r="O1" s="26"/>
      <c r="P1" s="26"/>
      <c r="Q1" s="26"/>
      <c r="R1" s="34" t="s">
        <v>649</v>
      </c>
    </row>
    <row r="2" ht="49.9" customHeight="true"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true" spans="1:18">
      <c r="A3" s="28" t="str">
        <f>"单位名称："&amp;"楚雄彝族自治州卫生健康委员会"</f>
        <v>单位名称：楚雄彝族自治州卫生健康委员会</v>
      </c>
      <c r="B3" s="28"/>
      <c r="C3" s="28"/>
      <c r="D3" s="28"/>
      <c r="E3" s="28"/>
      <c r="F3" s="28"/>
      <c r="G3" s="28"/>
      <c r="H3" s="28"/>
      <c r="I3" s="28"/>
      <c r="J3" s="28"/>
      <c r="K3" s="28"/>
      <c r="L3" s="28"/>
      <c r="M3" s="28"/>
      <c r="N3" s="28"/>
      <c r="O3" s="28"/>
      <c r="P3" s="28"/>
      <c r="Q3" s="28"/>
      <c r="R3" s="34" t="s">
        <v>54</v>
      </c>
    </row>
    <row r="4" ht="23.65" customHeight="true" spans="1:18">
      <c r="A4" s="29" t="s">
        <v>630</v>
      </c>
      <c r="B4" s="29" t="s">
        <v>650</v>
      </c>
      <c r="C4" s="29" t="s">
        <v>651</v>
      </c>
      <c r="D4" s="29" t="s">
        <v>652</v>
      </c>
      <c r="E4" s="29" t="s">
        <v>653</v>
      </c>
      <c r="F4" s="29" t="s">
        <v>654</v>
      </c>
      <c r="G4" s="29" t="s">
        <v>655</v>
      </c>
      <c r="H4" s="29" t="s">
        <v>222</v>
      </c>
      <c r="I4" s="29"/>
      <c r="J4" s="29"/>
      <c r="K4" s="29"/>
      <c r="L4" s="29"/>
      <c r="M4" s="29"/>
      <c r="N4" s="29"/>
      <c r="O4" s="29"/>
      <c r="P4" s="29"/>
      <c r="Q4" s="29"/>
      <c r="R4" s="29"/>
    </row>
    <row r="5" ht="23.65" customHeight="true" spans="1:18">
      <c r="A5" s="29" t="s">
        <v>656</v>
      </c>
      <c r="B5" s="29" t="s">
        <v>640</v>
      </c>
      <c r="C5" s="29" t="s">
        <v>641</v>
      </c>
      <c r="D5" s="29"/>
      <c r="E5" s="29" t="s">
        <v>657</v>
      </c>
      <c r="F5" s="29"/>
      <c r="G5" s="29"/>
      <c r="H5" s="29" t="s">
        <v>57</v>
      </c>
      <c r="I5" s="29" t="s">
        <v>60</v>
      </c>
      <c r="J5" s="29" t="s">
        <v>639</v>
      </c>
      <c r="K5" s="29" t="s">
        <v>640</v>
      </c>
      <c r="L5" s="29" t="s">
        <v>641</v>
      </c>
      <c r="M5" s="29" t="s">
        <v>64</v>
      </c>
      <c r="N5" s="29"/>
      <c r="O5" s="29"/>
      <c r="P5" s="29"/>
      <c r="Q5" s="29"/>
      <c r="R5" s="29"/>
    </row>
    <row r="6" ht="23.65" customHeight="true"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true" spans="1:18">
      <c r="A7" s="30" t="s">
        <v>84</v>
      </c>
      <c r="B7" s="30" t="s">
        <v>85</v>
      </c>
      <c r="C7" s="30" t="s">
        <v>86</v>
      </c>
      <c r="D7" s="30" t="s">
        <v>87</v>
      </c>
      <c r="E7" s="30" t="s">
        <v>88</v>
      </c>
      <c r="F7" s="30" t="s">
        <v>89</v>
      </c>
      <c r="G7" s="30" t="s">
        <v>90</v>
      </c>
      <c r="H7" s="30" t="s">
        <v>91</v>
      </c>
      <c r="I7" s="30" t="s">
        <v>92</v>
      </c>
      <c r="J7" s="30" t="s">
        <v>93</v>
      </c>
      <c r="K7" s="30" t="s">
        <v>94</v>
      </c>
      <c r="L7" s="30" t="s">
        <v>95</v>
      </c>
      <c r="M7" s="30" t="s">
        <v>96</v>
      </c>
      <c r="N7" s="30" t="s">
        <v>97</v>
      </c>
      <c r="O7" s="30" t="s">
        <v>658</v>
      </c>
      <c r="P7" s="30" t="s">
        <v>659</v>
      </c>
      <c r="Q7" s="30" t="s">
        <v>660</v>
      </c>
      <c r="R7" s="30" t="s">
        <v>661</v>
      </c>
    </row>
    <row r="8" ht="22.5" customHeight="true" spans="1:18">
      <c r="A8" s="31" t="s">
        <v>71</v>
      </c>
      <c r="B8" s="31"/>
      <c r="C8" s="31"/>
      <c r="D8" s="31"/>
      <c r="E8" s="31"/>
      <c r="F8" s="31"/>
      <c r="G8" s="31"/>
      <c r="H8" s="33">
        <v>75000</v>
      </c>
      <c r="I8" s="33">
        <v>75000</v>
      </c>
      <c r="J8" s="33"/>
      <c r="K8" s="33"/>
      <c r="L8" s="33"/>
      <c r="M8" s="33"/>
      <c r="N8" s="33"/>
      <c r="O8" s="33"/>
      <c r="P8" s="33"/>
      <c r="Q8" s="33"/>
      <c r="R8" s="33"/>
    </row>
    <row r="9" ht="22.5" customHeight="true" spans="1:18">
      <c r="A9" s="31"/>
      <c r="B9" s="31"/>
      <c r="C9" s="31"/>
      <c r="D9" s="31"/>
      <c r="E9" s="31"/>
      <c r="F9" s="31"/>
      <c r="G9" s="31"/>
      <c r="H9" s="33">
        <v>75000</v>
      </c>
      <c r="I9" s="33">
        <v>75000</v>
      </c>
      <c r="J9" s="33"/>
      <c r="K9" s="33"/>
      <c r="L9" s="33"/>
      <c r="M9" s="33"/>
      <c r="N9" s="33"/>
      <c r="O9" s="33"/>
      <c r="P9" s="33"/>
      <c r="Q9" s="33"/>
      <c r="R9" s="33"/>
    </row>
    <row r="10" ht="22.5" customHeight="true" spans="1:18">
      <c r="A10" s="32"/>
      <c r="B10" s="31" t="s">
        <v>642</v>
      </c>
      <c r="C10" s="31" t="s">
        <v>662</v>
      </c>
      <c r="D10" s="31" t="s">
        <v>77</v>
      </c>
      <c r="E10" s="31" t="s">
        <v>643</v>
      </c>
      <c r="F10" s="31" t="s">
        <v>113</v>
      </c>
      <c r="G10" s="31" t="s">
        <v>642</v>
      </c>
      <c r="H10" s="33">
        <v>75000</v>
      </c>
      <c r="I10" s="33">
        <v>75000</v>
      </c>
      <c r="J10" s="33"/>
      <c r="K10" s="33"/>
      <c r="L10" s="33"/>
      <c r="M10" s="33"/>
      <c r="N10" s="33"/>
      <c r="O10" s="33"/>
      <c r="P10" s="33"/>
      <c r="Q10" s="33"/>
      <c r="R10" s="33"/>
    </row>
    <row r="11" ht="22.5" customHeight="true" spans="1:18">
      <c r="A11" s="32" t="s">
        <v>57</v>
      </c>
      <c r="B11" s="32"/>
      <c r="C11" s="32"/>
      <c r="D11" s="32"/>
      <c r="E11" s="32"/>
      <c r="F11" s="32"/>
      <c r="G11" s="32"/>
      <c r="H11" s="33">
        <v>75000</v>
      </c>
      <c r="I11" s="33">
        <v>75000</v>
      </c>
      <c r="J11" s="33"/>
      <c r="K11" s="33"/>
      <c r="L11" s="33"/>
      <c r="M11" s="33"/>
      <c r="N11" s="33"/>
      <c r="O11" s="33"/>
      <c r="P11" s="33"/>
      <c r="Q11" s="33"/>
      <c r="R11" s="33"/>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rintOptions horizontalCentered="true"/>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N21"/>
  <sheetViews>
    <sheetView showZeros="0" workbookViewId="0">
      <selection activeCell="A2" sqref="A2:N2"/>
    </sheetView>
  </sheetViews>
  <sheetFormatPr defaultColWidth="10.7083333333333" defaultRowHeight="14.25" customHeight="true"/>
  <cols>
    <col min="1" max="1" width="44" customWidth="true"/>
    <col min="2" max="14" width="12.85" customWidth="true"/>
  </cols>
  <sheetData>
    <row r="1" ht="13.5" customHeight="true" spans="1:14">
      <c r="A1" s="10"/>
      <c r="B1" s="10"/>
      <c r="C1" s="10"/>
      <c r="D1" s="10"/>
      <c r="E1" s="10"/>
      <c r="F1" s="10"/>
      <c r="G1" s="10"/>
      <c r="H1" s="10"/>
      <c r="I1" s="10"/>
      <c r="J1" s="10"/>
      <c r="K1" s="10"/>
      <c r="L1" s="10"/>
      <c r="M1" s="10"/>
      <c r="N1" s="14" t="s">
        <v>663</v>
      </c>
    </row>
    <row r="2" ht="45" customHeight="true" spans="1:14">
      <c r="A2" s="11" t="s">
        <v>664</v>
      </c>
      <c r="B2" s="11"/>
      <c r="C2" s="11"/>
      <c r="D2" s="11"/>
      <c r="E2" s="11"/>
      <c r="F2" s="11"/>
      <c r="G2" s="11"/>
      <c r="H2" s="11"/>
      <c r="I2" s="11"/>
      <c r="J2" s="11"/>
      <c r="K2" s="11"/>
      <c r="L2" s="11"/>
      <c r="M2" s="11"/>
      <c r="N2" s="11"/>
    </row>
    <row r="3" ht="22.5" customHeight="true" spans="1:14">
      <c r="A3" s="10" t="str">
        <f>"单位名称："&amp;"楚雄彝族自治州卫生健康委员会"</f>
        <v>单位名称：楚雄彝族自治州卫生健康委员会</v>
      </c>
      <c r="B3" s="10"/>
      <c r="C3" s="10"/>
      <c r="D3" s="10"/>
      <c r="E3" s="10"/>
      <c r="F3" s="10"/>
      <c r="G3" s="10"/>
      <c r="H3" s="10"/>
      <c r="I3" s="10"/>
      <c r="J3" s="10"/>
      <c r="K3" s="10"/>
      <c r="L3" s="10"/>
      <c r="M3" s="10"/>
      <c r="N3" s="14" t="s">
        <v>54</v>
      </c>
    </row>
    <row r="4" ht="22.5" customHeight="true" spans="1:14">
      <c r="A4" s="4" t="s">
        <v>665</v>
      </c>
      <c r="B4" s="4" t="s">
        <v>222</v>
      </c>
      <c r="C4" s="4"/>
      <c r="D4" s="4"/>
      <c r="E4" s="4" t="s">
        <v>666</v>
      </c>
      <c r="F4" s="4"/>
      <c r="G4" s="4"/>
      <c r="H4" s="4"/>
      <c r="I4" s="4"/>
      <c r="J4" s="4"/>
      <c r="K4" s="4"/>
      <c r="L4" s="4"/>
      <c r="M4" s="4"/>
      <c r="N4" s="4"/>
    </row>
    <row r="5" ht="22.5" customHeight="true" spans="1:14">
      <c r="A5" s="4"/>
      <c r="B5" s="4" t="s">
        <v>57</v>
      </c>
      <c r="C5" s="4" t="s">
        <v>60</v>
      </c>
      <c r="D5" s="4" t="s">
        <v>639</v>
      </c>
      <c r="E5" s="4" t="s">
        <v>667</v>
      </c>
      <c r="F5" s="4" t="s">
        <v>668</v>
      </c>
      <c r="G5" s="4" t="s">
        <v>669</v>
      </c>
      <c r="H5" s="4" t="s">
        <v>670</v>
      </c>
      <c r="I5" s="4" t="s">
        <v>671</v>
      </c>
      <c r="J5" s="4" t="s">
        <v>672</v>
      </c>
      <c r="K5" s="4" t="s">
        <v>673</v>
      </c>
      <c r="L5" s="4" t="s">
        <v>674</v>
      </c>
      <c r="M5" s="4" t="s">
        <v>675</v>
      </c>
      <c r="N5" s="4" t="s">
        <v>676</v>
      </c>
    </row>
    <row r="6" ht="22.5" customHeight="true" spans="1:14">
      <c r="A6" s="24">
        <v>1</v>
      </c>
      <c r="B6" s="24">
        <v>2</v>
      </c>
      <c r="C6" s="24">
        <v>3</v>
      </c>
      <c r="D6" s="25">
        <v>4</v>
      </c>
      <c r="E6" s="24">
        <v>5</v>
      </c>
      <c r="F6" s="24">
        <v>6</v>
      </c>
      <c r="G6" s="25">
        <v>7</v>
      </c>
      <c r="H6" s="24">
        <v>8</v>
      </c>
      <c r="I6" s="24">
        <v>9</v>
      </c>
      <c r="J6" s="25">
        <v>10</v>
      </c>
      <c r="K6" s="24">
        <v>11</v>
      </c>
      <c r="L6" s="24">
        <v>12</v>
      </c>
      <c r="M6" s="25">
        <v>13</v>
      </c>
      <c r="N6" s="24">
        <v>14</v>
      </c>
    </row>
    <row r="7" ht="22.5" customHeight="true" spans="1:14">
      <c r="A7" s="6" t="s">
        <v>71</v>
      </c>
      <c r="B7" s="9">
        <v>25595380</v>
      </c>
      <c r="C7" s="9">
        <v>25595380</v>
      </c>
      <c r="D7" s="9"/>
      <c r="E7" s="9">
        <v>5023300</v>
      </c>
      <c r="F7" s="9">
        <v>1816100</v>
      </c>
      <c r="G7" s="9">
        <v>2311800</v>
      </c>
      <c r="H7" s="9">
        <v>2486280</v>
      </c>
      <c r="I7" s="9">
        <v>2272000</v>
      </c>
      <c r="J7" s="9">
        <v>2738130</v>
      </c>
      <c r="K7" s="9">
        <v>1280800</v>
      </c>
      <c r="L7" s="9">
        <v>2042100</v>
      </c>
      <c r="M7" s="9">
        <v>2149290</v>
      </c>
      <c r="N7" s="9">
        <v>3475580</v>
      </c>
    </row>
    <row r="8" ht="22.5" customHeight="true" spans="1:14">
      <c r="A8" s="6" t="s">
        <v>386</v>
      </c>
      <c r="B8" s="9">
        <v>1272300</v>
      </c>
      <c r="C8" s="9">
        <v>1272300</v>
      </c>
      <c r="D8" s="9"/>
      <c r="E8" s="9">
        <v>265500</v>
      </c>
      <c r="F8" s="9">
        <v>84100</v>
      </c>
      <c r="G8" s="9">
        <v>112700</v>
      </c>
      <c r="H8" s="9">
        <v>146000</v>
      </c>
      <c r="I8" s="9">
        <v>133200</v>
      </c>
      <c r="J8" s="9">
        <v>162100</v>
      </c>
      <c r="K8" s="9">
        <v>44200</v>
      </c>
      <c r="L8" s="9">
        <v>79000</v>
      </c>
      <c r="M8" s="9">
        <v>59200</v>
      </c>
      <c r="N8" s="9">
        <v>186300</v>
      </c>
    </row>
    <row r="9" ht="22.5" customHeight="true" spans="1:14">
      <c r="A9" s="6" t="s">
        <v>380</v>
      </c>
      <c r="B9" s="9">
        <v>6250380</v>
      </c>
      <c r="C9" s="9">
        <v>6250380</v>
      </c>
      <c r="D9" s="9"/>
      <c r="E9" s="9">
        <v>1468800</v>
      </c>
      <c r="F9" s="9">
        <v>389100</v>
      </c>
      <c r="G9" s="9">
        <v>434400</v>
      </c>
      <c r="H9" s="9">
        <v>532980</v>
      </c>
      <c r="I9" s="9">
        <v>477300</v>
      </c>
      <c r="J9" s="9">
        <v>599130</v>
      </c>
      <c r="K9" s="9">
        <v>285000</v>
      </c>
      <c r="L9" s="9">
        <v>585600</v>
      </c>
      <c r="M9" s="9">
        <v>625590</v>
      </c>
      <c r="N9" s="9">
        <v>852480</v>
      </c>
    </row>
    <row r="10" ht="22.5" customHeight="true" spans="1:14">
      <c r="A10" s="6" t="s">
        <v>382</v>
      </c>
      <c r="B10" s="9">
        <v>2423600</v>
      </c>
      <c r="C10" s="9">
        <v>2423600</v>
      </c>
      <c r="D10" s="9"/>
      <c r="E10" s="9">
        <v>462600</v>
      </c>
      <c r="F10" s="9">
        <v>176500</v>
      </c>
      <c r="G10" s="9">
        <v>188400</v>
      </c>
      <c r="H10" s="9">
        <v>257700</v>
      </c>
      <c r="I10" s="9">
        <v>171800</v>
      </c>
      <c r="J10" s="9">
        <v>264400</v>
      </c>
      <c r="K10" s="9">
        <v>123800</v>
      </c>
      <c r="L10" s="9">
        <v>168500</v>
      </c>
      <c r="M10" s="9">
        <v>235800</v>
      </c>
      <c r="N10" s="9">
        <v>374100</v>
      </c>
    </row>
    <row r="11" ht="22.5" customHeight="true" spans="1:14">
      <c r="A11" s="6" t="s">
        <v>388</v>
      </c>
      <c r="B11" s="9">
        <v>216900</v>
      </c>
      <c r="C11" s="9">
        <v>216900</v>
      </c>
      <c r="D11" s="9"/>
      <c r="E11" s="9">
        <v>21200</v>
      </c>
      <c r="F11" s="9">
        <v>19200</v>
      </c>
      <c r="G11" s="9">
        <v>12900</v>
      </c>
      <c r="H11" s="9">
        <v>18000</v>
      </c>
      <c r="I11" s="9">
        <v>16600</v>
      </c>
      <c r="J11" s="9">
        <v>24700</v>
      </c>
      <c r="K11" s="9">
        <v>15800</v>
      </c>
      <c r="L11" s="9">
        <v>16400</v>
      </c>
      <c r="M11" s="9">
        <v>55700</v>
      </c>
      <c r="N11" s="9">
        <v>16400</v>
      </c>
    </row>
    <row r="12" ht="22.5" customHeight="true" spans="1:14">
      <c r="A12" s="6" t="s">
        <v>348</v>
      </c>
      <c r="B12" s="9">
        <v>900000</v>
      </c>
      <c r="C12" s="9">
        <v>900000</v>
      </c>
      <c r="D12" s="9"/>
      <c r="E12" s="9">
        <v>130000</v>
      </c>
      <c r="F12" s="9">
        <v>80000</v>
      </c>
      <c r="G12" s="9">
        <v>80000</v>
      </c>
      <c r="H12" s="9">
        <v>80000</v>
      </c>
      <c r="I12" s="9">
        <v>80000</v>
      </c>
      <c r="J12" s="9">
        <v>80000</v>
      </c>
      <c r="K12" s="9">
        <v>80000</v>
      </c>
      <c r="L12" s="9">
        <v>80000</v>
      </c>
      <c r="M12" s="9">
        <v>80000</v>
      </c>
      <c r="N12" s="9">
        <v>130000</v>
      </c>
    </row>
    <row r="13" ht="22.5" customHeight="true" spans="1:14">
      <c r="A13" s="6" t="s">
        <v>376</v>
      </c>
      <c r="B13" s="9">
        <v>2633900</v>
      </c>
      <c r="C13" s="9">
        <v>2633900</v>
      </c>
      <c r="D13" s="9"/>
      <c r="E13" s="9">
        <v>531600</v>
      </c>
      <c r="F13" s="9">
        <v>267100</v>
      </c>
      <c r="G13" s="9">
        <v>145600</v>
      </c>
      <c r="H13" s="9">
        <v>215900</v>
      </c>
      <c r="I13" s="9">
        <v>169700</v>
      </c>
      <c r="J13" s="9">
        <v>318200</v>
      </c>
      <c r="K13" s="9">
        <v>157000</v>
      </c>
      <c r="L13" s="9">
        <v>187800</v>
      </c>
      <c r="M13" s="9">
        <v>281900</v>
      </c>
      <c r="N13" s="9">
        <v>359100</v>
      </c>
    </row>
    <row r="14" ht="22.5" customHeight="true" spans="1:14">
      <c r="A14" s="6" t="s">
        <v>392</v>
      </c>
      <c r="B14" s="9">
        <v>86200</v>
      </c>
      <c r="C14" s="9">
        <v>86200</v>
      </c>
      <c r="D14" s="9"/>
      <c r="E14" s="9">
        <v>16500</v>
      </c>
      <c r="F14" s="9">
        <v>5200</v>
      </c>
      <c r="G14" s="9">
        <v>3000</v>
      </c>
      <c r="H14" s="9">
        <v>8100</v>
      </c>
      <c r="I14" s="9">
        <v>9800</v>
      </c>
      <c r="J14" s="9">
        <v>12800</v>
      </c>
      <c r="K14" s="9">
        <v>4900</v>
      </c>
      <c r="L14" s="9">
        <v>4900</v>
      </c>
      <c r="M14" s="9">
        <v>10800</v>
      </c>
      <c r="N14" s="9">
        <v>10200</v>
      </c>
    </row>
    <row r="15" ht="22.5" customHeight="true" spans="1:14">
      <c r="A15" s="6" t="s">
        <v>343</v>
      </c>
      <c r="B15" s="9">
        <v>743300</v>
      </c>
      <c r="C15" s="9">
        <v>743300</v>
      </c>
      <c r="D15" s="9"/>
      <c r="E15" s="9">
        <v>115900</v>
      </c>
      <c r="F15" s="9">
        <v>68200</v>
      </c>
      <c r="G15" s="9">
        <v>97500</v>
      </c>
      <c r="H15" s="9">
        <v>61400</v>
      </c>
      <c r="I15" s="9">
        <v>77400</v>
      </c>
      <c r="J15" s="9">
        <v>87400</v>
      </c>
      <c r="K15" s="9">
        <v>29900</v>
      </c>
      <c r="L15" s="9">
        <v>45900</v>
      </c>
      <c r="M15" s="9">
        <v>32200</v>
      </c>
      <c r="N15" s="9">
        <v>127500</v>
      </c>
    </row>
    <row r="16" ht="22.5" customHeight="true" spans="1:14">
      <c r="A16" s="6" t="s">
        <v>339</v>
      </c>
      <c r="B16" s="9">
        <v>5090400</v>
      </c>
      <c r="C16" s="9">
        <v>5090400</v>
      </c>
      <c r="D16" s="9"/>
      <c r="E16" s="9">
        <v>856500</v>
      </c>
      <c r="F16" s="9">
        <v>380400</v>
      </c>
      <c r="G16" s="9">
        <v>550900</v>
      </c>
      <c r="H16" s="9">
        <v>639400</v>
      </c>
      <c r="I16" s="9">
        <v>618000</v>
      </c>
      <c r="J16" s="9">
        <v>663800</v>
      </c>
      <c r="K16" s="9">
        <v>156800</v>
      </c>
      <c r="L16" s="9">
        <v>377800</v>
      </c>
      <c r="M16" s="9">
        <v>199300</v>
      </c>
      <c r="N16" s="9">
        <v>647500</v>
      </c>
    </row>
    <row r="17" ht="22.5" customHeight="true" spans="1:14">
      <c r="A17" s="6" t="s">
        <v>384</v>
      </c>
      <c r="B17" s="9">
        <v>728300</v>
      </c>
      <c r="C17" s="9">
        <v>728300</v>
      </c>
      <c r="D17" s="9"/>
      <c r="E17" s="9">
        <v>181900</v>
      </c>
      <c r="F17" s="9">
        <v>44900</v>
      </c>
      <c r="G17" s="9">
        <v>42400</v>
      </c>
      <c r="H17" s="9">
        <v>68300</v>
      </c>
      <c r="I17" s="9">
        <v>63300</v>
      </c>
      <c r="J17" s="9">
        <v>108400</v>
      </c>
      <c r="K17" s="9">
        <v>32400</v>
      </c>
      <c r="L17" s="9">
        <v>34200</v>
      </c>
      <c r="M17" s="9">
        <v>55000</v>
      </c>
      <c r="N17" s="9">
        <v>97500</v>
      </c>
    </row>
    <row r="18" ht="22.5" customHeight="true" spans="1:14">
      <c r="A18" s="6" t="s">
        <v>398</v>
      </c>
      <c r="B18" s="9">
        <v>2538200</v>
      </c>
      <c r="C18" s="9">
        <v>2538200</v>
      </c>
      <c r="D18" s="9"/>
      <c r="E18" s="9">
        <v>507400</v>
      </c>
      <c r="F18" s="9">
        <v>131300</v>
      </c>
      <c r="G18" s="9">
        <v>330000</v>
      </c>
      <c r="H18" s="9">
        <v>228400</v>
      </c>
      <c r="I18" s="9">
        <v>210300</v>
      </c>
      <c r="J18" s="9">
        <v>189000</v>
      </c>
      <c r="K18" s="9">
        <v>174000</v>
      </c>
      <c r="L18" s="9">
        <v>230700</v>
      </c>
      <c r="M18" s="9">
        <v>238100</v>
      </c>
      <c r="N18" s="9">
        <v>299000</v>
      </c>
    </row>
    <row r="19" ht="22.5" customHeight="true" spans="1:14">
      <c r="A19" s="6" t="s">
        <v>404</v>
      </c>
      <c r="B19" s="9">
        <v>2377600</v>
      </c>
      <c r="C19" s="9">
        <v>2377600</v>
      </c>
      <c r="D19" s="9"/>
      <c r="E19" s="9">
        <v>411200</v>
      </c>
      <c r="F19" s="9">
        <v>152900</v>
      </c>
      <c r="G19" s="9">
        <v>276000</v>
      </c>
      <c r="H19" s="9">
        <v>199600</v>
      </c>
      <c r="I19" s="9">
        <v>215000</v>
      </c>
      <c r="J19" s="9">
        <v>194400</v>
      </c>
      <c r="K19" s="9">
        <v>156000</v>
      </c>
      <c r="L19" s="9">
        <v>206500</v>
      </c>
      <c r="M19" s="9">
        <v>240700</v>
      </c>
      <c r="N19" s="9">
        <v>325300</v>
      </c>
    </row>
    <row r="20" ht="22.5" customHeight="true" spans="1:14">
      <c r="A20" s="6" t="s">
        <v>402</v>
      </c>
      <c r="B20" s="9">
        <v>334300</v>
      </c>
      <c r="C20" s="9">
        <v>334300</v>
      </c>
      <c r="D20" s="9"/>
      <c r="E20" s="9">
        <v>54200</v>
      </c>
      <c r="F20" s="9">
        <v>17200</v>
      </c>
      <c r="G20" s="9">
        <v>38000</v>
      </c>
      <c r="H20" s="9">
        <v>30500</v>
      </c>
      <c r="I20" s="9">
        <v>29600</v>
      </c>
      <c r="J20" s="9">
        <v>33800</v>
      </c>
      <c r="K20" s="9">
        <v>21000</v>
      </c>
      <c r="L20" s="9">
        <v>24800</v>
      </c>
      <c r="M20" s="9">
        <v>35000</v>
      </c>
      <c r="N20" s="9">
        <v>50200</v>
      </c>
    </row>
    <row r="21" ht="22.5" customHeight="true" spans="1:14">
      <c r="A21" s="6" t="s">
        <v>57</v>
      </c>
      <c r="B21" s="9">
        <v>25595380</v>
      </c>
      <c r="C21" s="9">
        <v>25595380</v>
      </c>
      <c r="D21" s="9"/>
      <c r="E21" s="9">
        <v>5023300</v>
      </c>
      <c r="F21" s="9">
        <v>1816100</v>
      </c>
      <c r="G21" s="9">
        <v>2311800</v>
      </c>
      <c r="H21" s="9">
        <v>2486280</v>
      </c>
      <c r="I21" s="9">
        <v>2272000</v>
      </c>
      <c r="J21" s="9">
        <v>2738130</v>
      </c>
      <c r="K21" s="9">
        <v>1280800</v>
      </c>
      <c r="L21" s="9">
        <v>2042100</v>
      </c>
      <c r="M21" s="9">
        <v>2149290</v>
      </c>
      <c r="N21" s="9">
        <v>3475580</v>
      </c>
    </row>
  </sheetData>
  <mergeCells count="5">
    <mergeCell ref="A2:N2"/>
    <mergeCell ref="A3:H3"/>
    <mergeCell ref="B4:D4"/>
    <mergeCell ref="E4:N4"/>
    <mergeCell ref="A4:A5"/>
  </mergeCells>
  <printOptions horizontalCentered="true"/>
  <pageMargins left="0.39" right="0.39" top="0.39" bottom="0.39" header="0" footer="0"/>
  <pageSetup paperSize="9" scale="67"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244"/>
  <sheetViews>
    <sheetView showZeros="0" workbookViewId="0">
      <selection activeCell="A2" sqref="A2:K2"/>
    </sheetView>
  </sheetViews>
  <sheetFormatPr defaultColWidth="10.7083333333333" defaultRowHeight="12" customHeight="true"/>
  <cols>
    <col min="1" max="1" width="69.2833333333333" customWidth="true"/>
    <col min="2" max="2" width="41.1416666666667" customWidth="true"/>
    <col min="3" max="3" width="69.2833333333333" customWidth="true"/>
    <col min="4" max="4" width="20.85" customWidth="true"/>
    <col min="5" max="5" width="17.2833333333333" customWidth="true"/>
    <col min="6" max="6" width="30.2833333333333" customWidth="true"/>
    <col min="7" max="7" width="10.2833333333333" customWidth="true"/>
    <col min="8" max="8" width="18.7083333333333" customWidth="true"/>
    <col min="9" max="9" width="9.85" customWidth="true"/>
    <col min="10" max="10" width="16.85" customWidth="true"/>
    <col min="11" max="11" width="41.7" customWidth="true"/>
  </cols>
  <sheetData>
    <row r="1" ht="15.75" customHeight="true" spans="1:11">
      <c r="A1" s="19"/>
      <c r="B1" s="19"/>
      <c r="C1" s="19"/>
      <c r="D1" s="19"/>
      <c r="E1" s="19"/>
      <c r="F1" s="19"/>
      <c r="G1" s="19"/>
      <c r="H1" s="19"/>
      <c r="I1" s="19"/>
      <c r="J1" s="19"/>
      <c r="K1" s="23" t="s">
        <v>677</v>
      </c>
    </row>
    <row r="2" ht="45" customHeight="true" spans="1:11">
      <c r="A2" s="20" t="s">
        <v>678</v>
      </c>
      <c r="B2" s="20"/>
      <c r="C2" s="20"/>
      <c r="D2" s="20"/>
      <c r="E2" s="20"/>
      <c r="F2" s="20"/>
      <c r="G2" s="20"/>
      <c r="H2" s="20"/>
      <c r="I2" s="20"/>
      <c r="J2" s="20"/>
      <c r="K2" s="20"/>
    </row>
    <row r="3" ht="15.75" customHeight="true" spans="1:11">
      <c r="A3" s="19" t="str">
        <f>"单位名称："&amp;"楚雄彝族自治州卫生健康委员会"</f>
        <v>单位名称：楚雄彝族自治州卫生健康委员会</v>
      </c>
      <c r="B3" s="19"/>
      <c r="C3" s="19"/>
      <c r="D3" s="19"/>
      <c r="E3" s="19"/>
      <c r="F3" s="19"/>
      <c r="G3" s="19"/>
      <c r="H3" s="19"/>
      <c r="I3" s="19"/>
      <c r="J3" s="19"/>
      <c r="K3" s="19"/>
    </row>
    <row r="4" ht="22.5" customHeight="true" spans="1:11">
      <c r="A4" s="7" t="s">
        <v>679</v>
      </c>
      <c r="B4" s="7" t="s">
        <v>216</v>
      </c>
      <c r="C4" s="7" t="s">
        <v>409</v>
      </c>
      <c r="D4" s="7" t="s">
        <v>410</v>
      </c>
      <c r="E4" s="7" t="s">
        <v>411</v>
      </c>
      <c r="F4" s="7" t="s">
        <v>412</v>
      </c>
      <c r="G4" s="7" t="s">
        <v>413</v>
      </c>
      <c r="H4" s="7" t="s">
        <v>414</v>
      </c>
      <c r="I4" s="7" t="s">
        <v>415</v>
      </c>
      <c r="J4" s="7" t="s">
        <v>416</v>
      </c>
      <c r="K4" s="7" t="s">
        <v>417</v>
      </c>
    </row>
    <row r="5" ht="22.5" customHeight="true" spans="1:11">
      <c r="A5" s="12">
        <v>1</v>
      </c>
      <c r="B5" s="21">
        <v>2</v>
      </c>
      <c r="C5" s="12">
        <v>3</v>
      </c>
      <c r="D5" s="21">
        <v>4</v>
      </c>
      <c r="E5" s="12">
        <v>5</v>
      </c>
      <c r="F5" s="21">
        <v>6</v>
      </c>
      <c r="G5" s="12">
        <v>7</v>
      </c>
      <c r="H5" s="21">
        <v>8</v>
      </c>
      <c r="I5" s="12">
        <v>9</v>
      </c>
      <c r="J5" s="21">
        <v>10</v>
      </c>
      <c r="K5" s="21">
        <v>11</v>
      </c>
    </row>
    <row r="6" ht="22.5" customHeight="true" spans="1:11">
      <c r="A6" s="22" t="s">
        <v>71</v>
      </c>
      <c r="B6" s="22"/>
      <c r="C6" s="22"/>
      <c r="D6" s="22"/>
      <c r="E6" s="22"/>
      <c r="F6" s="22"/>
      <c r="G6" s="22"/>
      <c r="H6" s="22"/>
      <c r="I6" s="22"/>
      <c r="J6" s="22"/>
      <c r="K6" s="22"/>
    </row>
    <row r="7" ht="22.5" customHeight="true" spans="1:11">
      <c r="A7" s="22" t="s">
        <v>398</v>
      </c>
      <c r="B7" s="22" t="s">
        <v>399</v>
      </c>
      <c r="C7" s="22" t="s">
        <v>680</v>
      </c>
      <c r="D7" s="22"/>
      <c r="E7" s="22"/>
      <c r="F7" s="22"/>
      <c r="G7" s="22"/>
      <c r="H7" s="22"/>
      <c r="I7" s="22"/>
      <c r="J7" s="22"/>
      <c r="K7" s="22"/>
    </row>
    <row r="8" ht="22.5" customHeight="true" spans="1:11">
      <c r="A8" s="22"/>
      <c r="B8" s="22"/>
      <c r="C8" s="22"/>
      <c r="D8" s="22" t="s">
        <v>419</v>
      </c>
      <c r="E8" s="22"/>
      <c r="F8" s="22"/>
      <c r="G8" s="22"/>
      <c r="H8" s="22"/>
      <c r="I8" s="22"/>
      <c r="J8" s="22"/>
      <c r="K8" s="22"/>
    </row>
    <row r="9" ht="22.5" customHeight="true" spans="1:11">
      <c r="A9" s="6"/>
      <c r="B9" s="6"/>
      <c r="C9" s="6"/>
      <c r="D9" s="22"/>
      <c r="E9" s="22" t="s">
        <v>420</v>
      </c>
      <c r="F9" s="22"/>
      <c r="G9" s="22"/>
      <c r="H9" s="22"/>
      <c r="I9" s="22"/>
      <c r="J9" s="22"/>
      <c r="K9" s="22"/>
    </row>
    <row r="10" ht="22.5" customHeight="true" spans="1:11">
      <c r="A10" s="6"/>
      <c r="B10" s="6"/>
      <c r="C10" s="6"/>
      <c r="D10" s="22"/>
      <c r="E10" s="22"/>
      <c r="F10" s="22" t="s">
        <v>681</v>
      </c>
      <c r="G10" s="22" t="s">
        <v>422</v>
      </c>
      <c r="H10" s="22" t="s">
        <v>682</v>
      </c>
      <c r="I10" s="22" t="s">
        <v>683</v>
      </c>
      <c r="J10" s="22" t="s">
        <v>458</v>
      </c>
      <c r="K10" s="22" t="s">
        <v>684</v>
      </c>
    </row>
    <row r="11" ht="22.5" customHeight="true" spans="1:11">
      <c r="A11" s="6"/>
      <c r="B11" s="6"/>
      <c r="C11" s="6"/>
      <c r="D11" s="22"/>
      <c r="E11" s="22" t="s">
        <v>455</v>
      </c>
      <c r="F11" s="22"/>
      <c r="G11" s="22"/>
      <c r="H11" s="22"/>
      <c r="I11" s="22"/>
      <c r="J11" s="22"/>
      <c r="K11" s="22"/>
    </row>
    <row r="12" ht="22.5" customHeight="true" spans="1:11">
      <c r="A12" s="6"/>
      <c r="B12" s="6"/>
      <c r="C12" s="6"/>
      <c r="D12" s="22"/>
      <c r="E12" s="22"/>
      <c r="F12" s="22" t="s">
        <v>685</v>
      </c>
      <c r="G12" s="22" t="s">
        <v>427</v>
      </c>
      <c r="H12" s="22" t="s">
        <v>573</v>
      </c>
      <c r="I12" s="22" t="s">
        <v>686</v>
      </c>
      <c r="J12" s="22" t="s">
        <v>424</v>
      </c>
      <c r="K12" s="22" t="s">
        <v>687</v>
      </c>
    </row>
    <row r="13" ht="22.5" customHeight="true" spans="1:11">
      <c r="A13" s="6"/>
      <c r="B13" s="6"/>
      <c r="C13" s="6"/>
      <c r="D13" s="22"/>
      <c r="E13" s="22"/>
      <c r="F13" s="22" t="s">
        <v>688</v>
      </c>
      <c r="G13" s="22" t="s">
        <v>427</v>
      </c>
      <c r="H13" s="22" t="s">
        <v>689</v>
      </c>
      <c r="I13" s="22" t="s">
        <v>686</v>
      </c>
      <c r="J13" s="22" t="s">
        <v>424</v>
      </c>
      <c r="K13" s="22" t="s">
        <v>688</v>
      </c>
    </row>
    <row r="14" ht="22.5" customHeight="true" spans="1:11">
      <c r="A14" s="6"/>
      <c r="B14" s="6"/>
      <c r="C14" s="6"/>
      <c r="D14" s="22" t="s">
        <v>439</v>
      </c>
      <c r="E14" s="22"/>
      <c r="F14" s="22"/>
      <c r="G14" s="22"/>
      <c r="H14" s="22"/>
      <c r="I14" s="22"/>
      <c r="J14" s="22"/>
      <c r="K14" s="22"/>
    </row>
    <row r="15" ht="22.5" customHeight="true" spans="1:11">
      <c r="A15" s="6"/>
      <c r="B15" s="6"/>
      <c r="C15" s="6"/>
      <c r="D15" s="22"/>
      <c r="E15" s="22" t="s">
        <v>440</v>
      </c>
      <c r="F15" s="22"/>
      <c r="G15" s="22"/>
      <c r="H15" s="22"/>
      <c r="I15" s="22"/>
      <c r="J15" s="22"/>
      <c r="K15" s="22"/>
    </row>
    <row r="16" ht="22.5" customHeight="true" spans="1:11">
      <c r="A16" s="6"/>
      <c r="B16" s="6"/>
      <c r="C16" s="6"/>
      <c r="D16" s="22"/>
      <c r="E16" s="22"/>
      <c r="F16" s="22" t="s">
        <v>690</v>
      </c>
      <c r="G16" s="22" t="s">
        <v>427</v>
      </c>
      <c r="H16" s="22" t="s">
        <v>436</v>
      </c>
      <c r="I16" s="22" t="s">
        <v>437</v>
      </c>
      <c r="J16" s="22" t="s">
        <v>458</v>
      </c>
      <c r="K16" s="22" t="s">
        <v>690</v>
      </c>
    </row>
    <row r="17" ht="22.5" customHeight="true" spans="1:11">
      <c r="A17" s="6"/>
      <c r="B17" s="6"/>
      <c r="C17" s="6"/>
      <c r="D17" s="22" t="s">
        <v>444</v>
      </c>
      <c r="E17" s="22"/>
      <c r="F17" s="22"/>
      <c r="G17" s="22"/>
      <c r="H17" s="22"/>
      <c r="I17" s="22"/>
      <c r="J17" s="22"/>
      <c r="K17" s="22"/>
    </row>
    <row r="18" ht="22.5" customHeight="true" spans="1:11">
      <c r="A18" s="6"/>
      <c r="B18" s="6"/>
      <c r="C18" s="6"/>
      <c r="D18" s="22"/>
      <c r="E18" s="22" t="s">
        <v>445</v>
      </c>
      <c r="F18" s="22"/>
      <c r="G18" s="22"/>
      <c r="H18" s="22"/>
      <c r="I18" s="22"/>
      <c r="J18" s="22"/>
      <c r="K18" s="22"/>
    </row>
    <row r="19" ht="22.5" customHeight="true" spans="1:11">
      <c r="A19" s="6"/>
      <c r="B19" s="6"/>
      <c r="C19" s="6"/>
      <c r="D19" s="22"/>
      <c r="E19" s="22"/>
      <c r="F19" s="22" t="s">
        <v>445</v>
      </c>
      <c r="G19" s="22" t="s">
        <v>431</v>
      </c>
      <c r="H19" s="22" t="s">
        <v>691</v>
      </c>
      <c r="I19" s="22" t="s">
        <v>437</v>
      </c>
      <c r="J19" s="22" t="s">
        <v>424</v>
      </c>
      <c r="K19" s="22" t="s">
        <v>692</v>
      </c>
    </row>
    <row r="20" ht="22.5" customHeight="true" spans="1:11">
      <c r="A20" s="22" t="s">
        <v>386</v>
      </c>
      <c r="B20" s="22" t="s">
        <v>387</v>
      </c>
      <c r="C20" s="22" t="s">
        <v>693</v>
      </c>
      <c r="D20" s="6"/>
      <c r="E20" s="6"/>
      <c r="F20" s="6"/>
      <c r="G20" s="6"/>
      <c r="H20" s="6"/>
      <c r="I20" s="6"/>
      <c r="J20" s="6"/>
      <c r="K20" s="6"/>
    </row>
    <row r="21" ht="22.5" customHeight="true" spans="1:11">
      <c r="A21" s="6"/>
      <c r="B21" s="6"/>
      <c r="C21" s="6"/>
      <c r="D21" s="22" t="s">
        <v>419</v>
      </c>
      <c r="E21" s="22"/>
      <c r="F21" s="22"/>
      <c r="G21" s="22"/>
      <c r="H21" s="22"/>
      <c r="I21" s="22"/>
      <c r="J21" s="22"/>
      <c r="K21" s="22"/>
    </row>
    <row r="22" ht="22.5" customHeight="true" spans="1:11">
      <c r="A22" s="6"/>
      <c r="B22" s="6"/>
      <c r="C22" s="6"/>
      <c r="D22" s="22"/>
      <c r="E22" s="22" t="s">
        <v>420</v>
      </c>
      <c r="F22" s="22"/>
      <c r="G22" s="22"/>
      <c r="H22" s="22"/>
      <c r="I22" s="22"/>
      <c r="J22" s="22"/>
      <c r="K22" s="22"/>
    </row>
    <row r="23" ht="22.5" customHeight="true" spans="1:11">
      <c r="A23" s="6"/>
      <c r="B23" s="6"/>
      <c r="C23" s="6"/>
      <c r="D23" s="22"/>
      <c r="E23" s="22"/>
      <c r="F23" s="22" t="s">
        <v>694</v>
      </c>
      <c r="G23" s="22" t="s">
        <v>427</v>
      </c>
      <c r="H23" s="22" t="s">
        <v>695</v>
      </c>
      <c r="I23" s="22" t="s">
        <v>683</v>
      </c>
      <c r="J23" s="22" t="s">
        <v>458</v>
      </c>
      <c r="K23" s="22" t="s">
        <v>696</v>
      </c>
    </row>
    <row r="24" ht="22.5" customHeight="true" spans="1:11">
      <c r="A24" s="6"/>
      <c r="B24" s="6"/>
      <c r="C24" s="6"/>
      <c r="D24" s="22"/>
      <c r="E24" s="22"/>
      <c r="F24" s="22" t="s">
        <v>697</v>
      </c>
      <c r="G24" s="22" t="s">
        <v>427</v>
      </c>
      <c r="H24" s="22" t="s">
        <v>698</v>
      </c>
      <c r="I24" s="22" t="s">
        <v>487</v>
      </c>
      <c r="J24" s="22" t="s">
        <v>458</v>
      </c>
      <c r="K24" s="22" t="s">
        <v>699</v>
      </c>
    </row>
    <row r="25" ht="22.5" customHeight="true" spans="1:11">
      <c r="A25" s="6"/>
      <c r="B25" s="6"/>
      <c r="C25" s="6"/>
      <c r="D25" s="22"/>
      <c r="E25" s="22"/>
      <c r="F25" s="22" t="s">
        <v>700</v>
      </c>
      <c r="G25" s="22" t="s">
        <v>427</v>
      </c>
      <c r="H25" s="22" t="s">
        <v>701</v>
      </c>
      <c r="I25" s="22" t="s">
        <v>487</v>
      </c>
      <c r="J25" s="22" t="s">
        <v>458</v>
      </c>
      <c r="K25" s="22" t="s">
        <v>702</v>
      </c>
    </row>
    <row r="26" ht="22.5" customHeight="true" spans="1:11">
      <c r="A26" s="6"/>
      <c r="B26" s="6"/>
      <c r="C26" s="6"/>
      <c r="D26" s="22"/>
      <c r="E26" s="22" t="s">
        <v>455</v>
      </c>
      <c r="F26" s="22"/>
      <c r="G26" s="22"/>
      <c r="H26" s="22"/>
      <c r="I26" s="22"/>
      <c r="J26" s="22"/>
      <c r="K26" s="22"/>
    </row>
    <row r="27" ht="22.5" customHeight="true" spans="1:11">
      <c r="A27" s="6"/>
      <c r="B27" s="6"/>
      <c r="C27" s="6"/>
      <c r="D27" s="22"/>
      <c r="E27" s="22"/>
      <c r="F27" s="22" t="s">
        <v>489</v>
      </c>
      <c r="G27" s="22" t="s">
        <v>427</v>
      </c>
      <c r="H27" s="22" t="s">
        <v>436</v>
      </c>
      <c r="I27" s="22" t="s">
        <v>437</v>
      </c>
      <c r="J27" s="22" t="s">
        <v>424</v>
      </c>
      <c r="K27" s="22" t="s">
        <v>703</v>
      </c>
    </row>
    <row r="28" ht="22.5" customHeight="true" spans="1:11">
      <c r="A28" s="6"/>
      <c r="B28" s="6"/>
      <c r="C28" s="6"/>
      <c r="D28" s="22"/>
      <c r="E28" s="22"/>
      <c r="F28" s="22" t="s">
        <v>704</v>
      </c>
      <c r="G28" s="22" t="s">
        <v>427</v>
      </c>
      <c r="H28" s="22" t="s">
        <v>436</v>
      </c>
      <c r="I28" s="22" t="s">
        <v>437</v>
      </c>
      <c r="J28" s="22" t="s">
        <v>424</v>
      </c>
      <c r="K28" s="22" t="s">
        <v>705</v>
      </c>
    </row>
    <row r="29" ht="22.5" customHeight="true" spans="1:11">
      <c r="A29" s="6"/>
      <c r="B29" s="6"/>
      <c r="C29" s="6"/>
      <c r="D29" s="22"/>
      <c r="E29" s="22"/>
      <c r="F29" s="22" t="s">
        <v>706</v>
      </c>
      <c r="G29" s="22" t="s">
        <v>427</v>
      </c>
      <c r="H29" s="22" t="s">
        <v>436</v>
      </c>
      <c r="I29" s="22" t="s">
        <v>437</v>
      </c>
      <c r="J29" s="22" t="s">
        <v>424</v>
      </c>
      <c r="K29" s="22" t="s">
        <v>707</v>
      </c>
    </row>
    <row r="30" ht="22.5" customHeight="true" spans="1:11">
      <c r="A30" s="6"/>
      <c r="B30" s="6"/>
      <c r="C30" s="6"/>
      <c r="D30" s="22"/>
      <c r="E30" s="22"/>
      <c r="F30" s="22" t="s">
        <v>708</v>
      </c>
      <c r="G30" s="22" t="s">
        <v>427</v>
      </c>
      <c r="H30" s="22" t="s">
        <v>436</v>
      </c>
      <c r="I30" s="22" t="s">
        <v>437</v>
      </c>
      <c r="J30" s="22" t="s">
        <v>424</v>
      </c>
      <c r="K30" s="22" t="s">
        <v>709</v>
      </c>
    </row>
    <row r="31" ht="22.5" customHeight="true" spans="1:11">
      <c r="A31" s="6"/>
      <c r="B31" s="6"/>
      <c r="C31" s="6"/>
      <c r="D31" s="22"/>
      <c r="E31" s="22" t="s">
        <v>511</v>
      </c>
      <c r="F31" s="22"/>
      <c r="G31" s="22"/>
      <c r="H31" s="22"/>
      <c r="I31" s="22"/>
      <c r="J31" s="22"/>
      <c r="K31" s="22"/>
    </row>
    <row r="32" ht="22.5" customHeight="true" spans="1:11">
      <c r="A32" s="6"/>
      <c r="B32" s="6"/>
      <c r="C32" s="6"/>
      <c r="D32" s="22"/>
      <c r="E32" s="22"/>
      <c r="F32" s="22" t="s">
        <v>710</v>
      </c>
      <c r="G32" s="22" t="s">
        <v>427</v>
      </c>
      <c r="H32" s="22" t="s">
        <v>436</v>
      </c>
      <c r="I32" s="22" t="s">
        <v>437</v>
      </c>
      <c r="J32" s="22" t="s">
        <v>424</v>
      </c>
      <c r="K32" s="22" t="s">
        <v>711</v>
      </c>
    </row>
    <row r="33" ht="22.5" customHeight="true" spans="1:11">
      <c r="A33" s="6"/>
      <c r="B33" s="6"/>
      <c r="C33" s="6"/>
      <c r="D33" s="22" t="s">
        <v>439</v>
      </c>
      <c r="E33" s="22"/>
      <c r="F33" s="22"/>
      <c r="G33" s="22"/>
      <c r="H33" s="22"/>
      <c r="I33" s="22"/>
      <c r="J33" s="22"/>
      <c r="K33" s="22"/>
    </row>
    <row r="34" ht="22.5" customHeight="true" spans="1:11">
      <c r="A34" s="6"/>
      <c r="B34" s="6"/>
      <c r="C34" s="6"/>
      <c r="D34" s="22"/>
      <c r="E34" s="22" t="s">
        <v>712</v>
      </c>
      <c r="F34" s="22"/>
      <c r="G34" s="22"/>
      <c r="H34" s="22"/>
      <c r="I34" s="22"/>
      <c r="J34" s="22"/>
      <c r="K34" s="22"/>
    </row>
    <row r="35" ht="22.5" customHeight="true" spans="1:11">
      <c r="A35" s="6"/>
      <c r="B35" s="6"/>
      <c r="C35" s="6"/>
      <c r="D35" s="22"/>
      <c r="E35" s="22"/>
      <c r="F35" s="22" t="s">
        <v>500</v>
      </c>
      <c r="G35" s="22" t="s">
        <v>427</v>
      </c>
      <c r="H35" s="22" t="s">
        <v>436</v>
      </c>
      <c r="I35" s="22" t="s">
        <v>437</v>
      </c>
      <c r="J35" s="22" t="s">
        <v>424</v>
      </c>
      <c r="K35" s="22" t="s">
        <v>713</v>
      </c>
    </row>
    <row r="36" ht="22.5" customHeight="true" spans="1:11">
      <c r="A36" s="6"/>
      <c r="B36" s="6"/>
      <c r="C36" s="6"/>
      <c r="D36" s="22" t="s">
        <v>444</v>
      </c>
      <c r="E36" s="22"/>
      <c r="F36" s="22"/>
      <c r="G36" s="22"/>
      <c r="H36" s="22"/>
      <c r="I36" s="22"/>
      <c r="J36" s="22"/>
      <c r="K36" s="22"/>
    </row>
    <row r="37" ht="22.5" customHeight="true" spans="1:11">
      <c r="A37" s="6"/>
      <c r="B37" s="6"/>
      <c r="C37" s="6"/>
      <c r="D37" s="22"/>
      <c r="E37" s="22" t="s">
        <v>692</v>
      </c>
      <c r="F37" s="22"/>
      <c r="G37" s="22"/>
      <c r="H37" s="22"/>
      <c r="I37" s="22"/>
      <c r="J37" s="22"/>
      <c r="K37" s="22"/>
    </row>
    <row r="38" ht="22.5" customHeight="true" spans="1:11">
      <c r="A38" s="6"/>
      <c r="B38" s="6"/>
      <c r="C38" s="6"/>
      <c r="D38" s="22"/>
      <c r="E38" s="22"/>
      <c r="F38" s="22" t="s">
        <v>493</v>
      </c>
      <c r="G38" s="22" t="s">
        <v>431</v>
      </c>
      <c r="H38" s="22" t="s">
        <v>446</v>
      </c>
      <c r="I38" s="22" t="s">
        <v>437</v>
      </c>
      <c r="J38" s="22" t="s">
        <v>424</v>
      </c>
      <c r="K38" s="22" t="s">
        <v>714</v>
      </c>
    </row>
    <row r="39" ht="22.5" customHeight="true" spans="1:11">
      <c r="A39" s="22" t="s">
        <v>382</v>
      </c>
      <c r="B39" s="22" t="s">
        <v>383</v>
      </c>
      <c r="C39" s="22" t="s">
        <v>715</v>
      </c>
      <c r="D39" s="6"/>
      <c r="E39" s="6"/>
      <c r="F39" s="6"/>
      <c r="G39" s="6"/>
      <c r="H39" s="6"/>
      <c r="I39" s="6"/>
      <c r="J39" s="6"/>
      <c r="K39" s="6"/>
    </row>
    <row r="40" ht="22.5" customHeight="true" spans="1:11">
      <c r="A40" s="6"/>
      <c r="B40" s="6"/>
      <c r="C40" s="6"/>
      <c r="D40" s="22" t="s">
        <v>419</v>
      </c>
      <c r="E40" s="22"/>
      <c r="F40" s="22"/>
      <c r="G40" s="22"/>
      <c r="H40" s="22"/>
      <c r="I40" s="22"/>
      <c r="J40" s="22"/>
      <c r="K40" s="22"/>
    </row>
    <row r="41" ht="22.5" customHeight="true" spans="1:11">
      <c r="A41" s="6"/>
      <c r="B41" s="6"/>
      <c r="C41" s="6"/>
      <c r="D41" s="22"/>
      <c r="E41" s="22" t="s">
        <v>420</v>
      </c>
      <c r="F41" s="22"/>
      <c r="G41" s="22"/>
      <c r="H41" s="22"/>
      <c r="I41" s="22"/>
      <c r="J41" s="22"/>
      <c r="K41" s="22"/>
    </row>
    <row r="42" ht="22.5" customHeight="true" spans="1:11">
      <c r="A42" s="6"/>
      <c r="B42" s="6"/>
      <c r="C42" s="6"/>
      <c r="D42" s="22"/>
      <c r="E42" s="22"/>
      <c r="F42" s="22" t="s">
        <v>716</v>
      </c>
      <c r="G42" s="22" t="s">
        <v>422</v>
      </c>
      <c r="H42" s="22" t="s">
        <v>717</v>
      </c>
      <c r="I42" s="22" t="s">
        <v>487</v>
      </c>
      <c r="J42" s="22" t="s">
        <v>458</v>
      </c>
      <c r="K42" s="22" t="s">
        <v>716</v>
      </c>
    </row>
    <row r="43" ht="22.5" customHeight="true" spans="1:11">
      <c r="A43" s="6"/>
      <c r="B43" s="6"/>
      <c r="C43" s="6"/>
      <c r="D43" s="22"/>
      <c r="E43" s="22"/>
      <c r="F43" s="22" t="s">
        <v>718</v>
      </c>
      <c r="G43" s="22" t="s">
        <v>422</v>
      </c>
      <c r="H43" s="22" t="s">
        <v>719</v>
      </c>
      <c r="I43" s="22" t="s">
        <v>487</v>
      </c>
      <c r="J43" s="22" t="s">
        <v>458</v>
      </c>
      <c r="K43" s="22" t="s">
        <v>718</v>
      </c>
    </row>
    <row r="44" ht="22.5" customHeight="true" spans="1:11">
      <c r="A44" s="6"/>
      <c r="B44" s="6"/>
      <c r="C44" s="6"/>
      <c r="D44" s="22"/>
      <c r="E44" s="22"/>
      <c r="F44" s="22" t="s">
        <v>720</v>
      </c>
      <c r="G44" s="22" t="s">
        <v>427</v>
      </c>
      <c r="H44" s="22" t="s">
        <v>721</v>
      </c>
      <c r="I44" s="22" t="s">
        <v>722</v>
      </c>
      <c r="J44" s="22" t="s">
        <v>458</v>
      </c>
      <c r="K44" s="22" t="s">
        <v>720</v>
      </c>
    </row>
    <row r="45" ht="22.5" customHeight="true" spans="1:11">
      <c r="A45" s="6"/>
      <c r="B45" s="6"/>
      <c r="C45" s="6"/>
      <c r="D45" s="22"/>
      <c r="E45" s="22"/>
      <c r="F45" s="22" t="s">
        <v>723</v>
      </c>
      <c r="G45" s="22" t="s">
        <v>427</v>
      </c>
      <c r="H45" s="22" t="s">
        <v>724</v>
      </c>
      <c r="I45" s="22" t="s">
        <v>722</v>
      </c>
      <c r="J45" s="22" t="s">
        <v>458</v>
      </c>
      <c r="K45" s="22" t="s">
        <v>723</v>
      </c>
    </row>
    <row r="46" ht="22.5" customHeight="true" spans="1:11">
      <c r="A46" s="6"/>
      <c r="B46" s="6"/>
      <c r="C46" s="6"/>
      <c r="D46" s="22" t="s">
        <v>439</v>
      </c>
      <c r="E46" s="22"/>
      <c r="F46" s="22"/>
      <c r="G46" s="22"/>
      <c r="H46" s="22"/>
      <c r="I46" s="22"/>
      <c r="J46" s="22"/>
      <c r="K46" s="22"/>
    </row>
    <row r="47" ht="22.5" customHeight="true" spans="1:11">
      <c r="A47" s="6"/>
      <c r="B47" s="6"/>
      <c r="C47" s="6"/>
      <c r="D47" s="22"/>
      <c r="E47" s="22" t="s">
        <v>712</v>
      </c>
      <c r="F47" s="22"/>
      <c r="G47" s="22"/>
      <c r="H47" s="22"/>
      <c r="I47" s="22"/>
      <c r="J47" s="22"/>
      <c r="K47" s="22"/>
    </row>
    <row r="48" ht="22.5" customHeight="true" spans="1:11">
      <c r="A48" s="6"/>
      <c r="B48" s="6"/>
      <c r="C48" s="6"/>
      <c r="D48" s="22"/>
      <c r="E48" s="22"/>
      <c r="F48" s="22" t="s">
        <v>725</v>
      </c>
      <c r="G48" s="22" t="s">
        <v>427</v>
      </c>
      <c r="H48" s="22" t="s">
        <v>436</v>
      </c>
      <c r="I48" s="22" t="s">
        <v>437</v>
      </c>
      <c r="J48" s="22" t="s">
        <v>458</v>
      </c>
      <c r="K48" s="22" t="s">
        <v>726</v>
      </c>
    </row>
    <row r="49" ht="22.5" customHeight="true" spans="1:11">
      <c r="A49" s="6"/>
      <c r="B49" s="6"/>
      <c r="C49" s="6"/>
      <c r="D49" s="22"/>
      <c r="E49" s="22"/>
      <c r="F49" s="22" t="s">
        <v>727</v>
      </c>
      <c r="G49" s="22" t="s">
        <v>427</v>
      </c>
      <c r="H49" s="22" t="s">
        <v>436</v>
      </c>
      <c r="I49" s="22" t="s">
        <v>437</v>
      </c>
      <c r="J49" s="22" t="s">
        <v>458</v>
      </c>
      <c r="K49" s="22" t="s">
        <v>727</v>
      </c>
    </row>
    <row r="50" ht="22.5" customHeight="true" spans="1:11">
      <c r="A50" s="6"/>
      <c r="B50" s="6"/>
      <c r="C50" s="6"/>
      <c r="D50" s="22" t="s">
        <v>444</v>
      </c>
      <c r="E50" s="22"/>
      <c r="F50" s="22"/>
      <c r="G50" s="22"/>
      <c r="H50" s="22"/>
      <c r="I50" s="22"/>
      <c r="J50" s="22"/>
      <c r="K50" s="22"/>
    </row>
    <row r="51" ht="22.5" customHeight="true" spans="1:11">
      <c r="A51" s="6"/>
      <c r="B51" s="6"/>
      <c r="C51" s="6"/>
      <c r="D51" s="22"/>
      <c r="E51" s="22" t="s">
        <v>692</v>
      </c>
      <c r="F51" s="22"/>
      <c r="G51" s="22"/>
      <c r="H51" s="22"/>
      <c r="I51" s="22"/>
      <c r="J51" s="22"/>
      <c r="K51" s="22"/>
    </row>
    <row r="52" ht="22.5" customHeight="true" spans="1:11">
      <c r="A52" s="6"/>
      <c r="B52" s="6"/>
      <c r="C52" s="6"/>
      <c r="D52" s="22"/>
      <c r="E52" s="22"/>
      <c r="F52" s="22" t="s">
        <v>728</v>
      </c>
      <c r="G52" s="22" t="s">
        <v>431</v>
      </c>
      <c r="H52" s="22" t="s">
        <v>494</v>
      </c>
      <c r="I52" s="22" t="s">
        <v>437</v>
      </c>
      <c r="J52" s="22" t="s">
        <v>458</v>
      </c>
      <c r="K52" s="22" t="s">
        <v>728</v>
      </c>
    </row>
    <row r="53" ht="22.5" customHeight="true" spans="1:11">
      <c r="A53" s="22" t="s">
        <v>380</v>
      </c>
      <c r="B53" s="22" t="s">
        <v>381</v>
      </c>
      <c r="C53" s="22" t="s">
        <v>729</v>
      </c>
      <c r="D53" s="6"/>
      <c r="E53" s="6"/>
      <c r="F53" s="6"/>
      <c r="G53" s="6"/>
      <c r="H53" s="6"/>
      <c r="I53" s="6"/>
      <c r="J53" s="6"/>
      <c r="K53" s="6"/>
    </row>
    <row r="54" ht="22.5" customHeight="true" spans="1:11">
      <c r="A54" s="6"/>
      <c r="B54" s="6"/>
      <c r="C54" s="6"/>
      <c r="D54" s="22" t="s">
        <v>419</v>
      </c>
      <c r="E54" s="22"/>
      <c r="F54" s="22"/>
      <c r="G54" s="22"/>
      <c r="H54" s="22"/>
      <c r="I54" s="22"/>
      <c r="J54" s="22"/>
      <c r="K54" s="22"/>
    </row>
    <row r="55" ht="22.5" customHeight="true" spans="1:11">
      <c r="A55" s="6"/>
      <c r="B55" s="6"/>
      <c r="C55" s="6"/>
      <c r="D55" s="22"/>
      <c r="E55" s="22" t="s">
        <v>420</v>
      </c>
      <c r="F55" s="22"/>
      <c r="G55" s="22"/>
      <c r="H55" s="22"/>
      <c r="I55" s="22"/>
      <c r="J55" s="22"/>
      <c r="K55" s="22"/>
    </row>
    <row r="56" ht="22.5" customHeight="true" spans="1:11">
      <c r="A56" s="6"/>
      <c r="B56" s="6"/>
      <c r="C56" s="6"/>
      <c r="D56" s="22"/>
      <c r="E56" s="22"/>
      <c r="F56" s="22" t="s">
        <v>730</v>
      </c>
      <c r="G56" s="22" t="s">
        <v>431</v>
      </c>
      <c r="H56" s="22" t="s">
        <v>446</v>
      </c>
      <c r="I56" s="22" t="s">
        <v>437</v>
      </c>
      <c r="J56" s="22" t="s">
        <v>458</v>
      </c>
      <c r="K56" s="22" t="s">
        <v>731</v>
      </c>
    </row>
    <row r="57" ht="22.5" customHeight="true" spans="1:11">
      <c r="A57" s="6"/>
      <c r="B57" s="6"/>
      <c r="C57" s="6"/>
      <c r="D57" s="22"/>
      <c r="E57" s="22"/>
      <c r="F57" s="22" t="s">
        <v>732</v>
      </c>
      <c r="G57" s="22" t="s">
        <v>431</v>
      </c>
      <c r="H57" s="22" t="s">
        <v>621</v>
      </c>
      <c r="I57" s="22" t="s">
        <v>437</v>
      </c>
      <c r="J57" s="22" t="s">
        <v>458</v>
      </c>
      <c r="K57" s="22" t="s">
        <v>733</v>
      </c>
    </row>
    <row r="58" ht="22.5" customHeight="true" spans="1:11">
      <c r="A58" s="6"/>
      <c r="B58" s="6"/>
      <c r="C58" s="6"/>
      <c r="D58" s="22"/>
      <c r="E58" s="22"/>
      <c r="F58" s="22" t="s">
        <v>734</v>
      </c>
      <c r="G58" s="22" t="s">
        <v>431</v>
      </c>
      <c r="H58" s="22" t="s">
        <v>446</v>
      </c>
      <c r="I58" s="22" t="s">
        <v>437</v>
      </c>
      <c r="J58" s="22" t="s">
        <v>458</v>
      </c>
      <c r="K58" s="22" t="s">
        <v>735</v>
      </c>
    </row>
    <row r="59" ht="22.5" customHeight="true" spans="1:11">
      <c r="A59" s="6"/>
      <c r="B59" s="6"/>
      <c r="C59" s="6"/>
      <c r="D59" s="22"/>
      <c r="E59" s="22"/>
      <c r="F59" s="22" t="s">
        <v>736</v>
      </c>
      <c r="G59" s="22" t="s">
        <v>431</v>
      </c>
      <c r="H59" s="22" t="s">
        <v>446</v>
      </c>
      <c r="I59" s="22" t="s">
        <v>437</v>
      </c>
      <c r="J59" s="22" t="s">
        <v>458</v>
      </c>
      <c r="K59" s="22" t="s">
        <v>737</v>
      </c>
    </row>
    <row r="60" ht="22.5" customHeight="true" spans="1:11">
      <c r="A60" s="6"/>
      <c r="B60" s="6"/>
      <c r="C60" s="6"/>
      <c r="D60" s="22"/>
      <c r="E60" s="22"/>
      <c r="F60" s="22" t="s">
        <v>738</v>
      </c>
      <c r="G60" s="22" t="s">
        <v>431</v>
      </c>
      <c r="H60" s="22" t="s">
        <v>442</v>
      </c>
      <c r="I60" s="22" t="s">
        <v>437</v>
      </c>
      <c r="J60" s="22" t="s">
        <v>458</v>
      </c>
      <c r="K60" s="22" t="s">
        <v>739</v>
      </c>
    </row>
    <row r="61" ht="22.5" customHeight="true" spans="1:11">
      <c r="A61" s="6"/>
      <c r="B61" s="6"/>
      <c r="C61" s="6"/>
      <c r="D61" s="22"/>
      <c r="E61" s="22"/>
      <c r="F61" s="22" t="s">
        <v>740</v>
      </c>
      <c r="G61" s="22" t="s">
        <v>427</v>
      </c>
      <c r="H61" s="22" t="s">
        <v>741</v>
      </c>
      <c r="I61" s="22" t="s">
        <v>487</v>
      </c>
      <c r="J61" s="22" t="s">
        <v>458</v>
      </c>
      <c r="K61" s="22" t="s">
        <v>742</v>
      </c>
    </row>
    <row r="62" ht="22.5" customHeight="true" spans="1:11">
      <c r="A62" s="6"/>
      <c r="B62" s="6"/>
      <c r="C62" s="6"/>
      <c r="D62" s="22"/>
      <c r="E62" s="22"/>
      <c r="F62" s="22" t="s">
        <v>743</v>
      </c>
      <c r="G62" s="22" t="s">
        <v>427</v>
      </c>
      <c r="H62" s="22" t="s">
        <v>744</v>
      </c>
      <c r="I62" s="22" t="s">
        <v>487</v>
      </c>
      <c r="J62" s="22" t="s">
        <v>458</v>
      </c>
      <c r="K62" s="22" t="s">
        <v>745</v>
      </c>
    </row>
    <row r="63" ht="22.5" customHeight="true" spans="1:11">
      <c r="A63" s="6"/>
      <c r="B63" s="6"/>
      <c r="C63" s="6"/>
      <c r="D63" s="22"/>
      <c r="E63" s="22"/>
      <c r="F63" s="22" t="s">
        <v>746</v>
      </c>
      <c r="G63" s="22" t="s">
        <v>431</v>
      </c>
      <c r="H63" s="22" t="s">
        <v>747</v>
      </c>
      <c r="I63" s="22" t="s">
        <v>437</v>
      </c>
      <c r="J63" s="22" t="s">
        <v>458</v>
      </c>
      <c r="K63" s="22" t="s">
        <v>748</v>
      </c>
    </row>
    <row r="64" ht="22.5" customHeight="true" spans="1:11">
      <c r="A64" s="6"/>
      <c r="B64" s="6"/>
      <c r="C64" s="6"/>
      <c r="D64" s="22"/>
      <c r="E64" s="22"/>
      <c r="F64" s="22" t="s">
        <v>749</v>
      </c>
      <c r="G64" s="22" t="s">
        <v>431</v>
      </c>
      <c r="H64" s="22" t="s">
        <v>446</v>
      </c>
      <c r="I64" s="22" t="s">
        <v>437</v>
      </c>
      <c r="J64" s="22" t="s">
        <v>458</v>
      </c>
      <c r="K64" s="22" t="s">
        <v>750</v>
      </c>
    </row>
    <row r="65" ht="22.5" customHeight="true" spans="1:11">
      <c r="A65" s="6"/>
      <c r="B65" s="6"/>
      <c r="C65" s="6"/>
      <c r="D65" s="22"/>
      <c r="E65" s="22"/>
      <c r="F65" s="22" t="s">
        <v>751</v>
      </c>
      <c r="G65" s="22" t="s">
        <v>431</v>
      </c>
      <c r="H65" s="22" t="s">
        <v>442</v>
      </c>
      <c r="I65" s="22" t="s">
        <v>437</v>
      </c>
      <c r="J65" s="22" t="s">
        <v>458</v>
      </c>
      <c r="K65" s="22" t="s">
        <v>752</v>
      </c>
    </row>
    <row r="66" ht="22.5" customHeight="true" spans="1:11">
      <c r="A66" s="6"/>
      <c r="B66" s="6"/>
      <c r="C66" s="6"/>
      <c r="D66" s="22"/>
      <c r="E66" s="22"/>
      <c r="F66" s="22" t="s">
        <v>753</v>
      </c>
      <c r="G66" s="22" t="s">
        <v>431</v>
      </c>
      <c r="H66" s="22" t="s">
        <v>754</v>
      </c>
      <c r="I66" s="22" t="s">
        <v>437</v>
      </c>
      <c r="J66" s="22" t="s">
        <v>458</v>
      </c>
      <c r="K66" s="22" t="s">
        <v>755</v>
      </c>
    </row>
    <row r="67" ht="22.5" customHeight="true" spans="1:11">
      <c r="A67" s="6"/>
      <c r="B67" s="6"/>
      <c r="C67" s="6"/>
      <c r="D67" s="22"/>
      <c r="E67" s="22"/>
      <c r="F67" s="22" t="s">
        <v>756</v>
      </c>
      <c r="G67" s="22" t="s">
        <v>431</v>
      </c>
      <c r="H67" s="22" t="s">
        <v>446</v>
      </c>
      <c r="I67" s="22" t="s">
        <v>437</v>
      </c>
      <c r="J67" s="22" t="s">
        <v>458</v>
      </c>
      <c r="K67" s="22" t="s">
        <v>757</v>
      </c>
    </row>
    <row r="68" ht="22.5" customHeight="true" spans="1:11">
      <c r="A68" s="6"/>
      <c r="B68" s="6"/>
      <c r="C68" s="6"/>
      <c r="D68" s="22"/>
      <c r="E68" s="22"/>
      <c r="F68" s="22" t="s">
        <v>758</v>
      </c>
      <c r="G68" s="22" t="s">
        <v>427</v>
      </c>
      <c r="H68" s="22" t="s">
        <v>436</v>
      </c>
      <c r="I68" s="22" t="s">
        <v>437</v>
      </c>
      <c r="J68" s="22" t="s">
        <v>458</v>
      </c>
      <c r="K68" s="22" t="s">
        <v>759</v>
      </c>
    </row>
    <row r="69" ht="22.5" customHeight="true" spans="1:11">
      <c r="A69" s="6"/>
      <c r="B69" s="6"/>
      <c r="C69" s="6"/>
      <c r="D69" s="22"/>
      <c r="E69" s="22"/>
      <c r="F69" s="22" t="s">
        <v>760</v>
      </c>
      <c r="G69" s="22" t="s">
        <v>431</v>
      </c>
      <c r="H69" s="22" t="s">
        <v>761</v>
      </c>
      <c r="I69" s="22" t="s">
        <v>437</v>
      </c>
      <c r="J69" s="22" t="s">
        <v>458</v>
      </c>
      <c r="K69" s="22" t="s">
        <v>762</v>
      </c>
    </row>
    <row r="70" ht="22.5" customHeight="true" spans="1:11">
      <c r="A70" s="6"/>
      <c r="B70" s="6"/>
      <c r="C70" s="6"/>
      <c r="D70" s="22"/>
      <c r="E70" s="22"/>
      <c r="F70" s="22" t="s">
        <v>763</v>
      </c>
      <c r="G70" s="22" t="s">
        <v>431</v>
      </c>
      <c r="H70" s="22" t="s">
        <v>442</v>
      </c>
      <c r="I70" s="22" t="s">
        <v>437</v>
      </c>
      <c r="J70" s="22" t="s">
        <v>458</v>
      </c>
      <c r="K70" s="22" t="s">
        <v>764</v>
      </c>
    </row>
    <row r="71" ht="22.5" customHeight="true" spans="1:11">
      <c r="A71" s="6"/>
      <c r="B71" s="6"/>
      <c r="C71" s="6"/>
      <c r="D71" s="22"/>
      <c r="E71" s="22"/>
      <c r="F71" s="22" t="s">
        <v>765</v>
      </c>
      <c r="G71" s="22" t="s">
        <v>431</v>
      </c>
      <c r="H71" s="22" t="s">
        <v>446</v>
      </c>
      <c r="I71" s="22" t="s">
        <v>437</v>
      </c>
      <c r="J71" s="22" t="s">
        <v>458</v>
      </c>
      <c r="K71" s="22" t="s">
        <v>766</v>
      </c>
    </row>
    <row r="72" ht="22.5" customHeight="true" spans="1:11">
      <c r="A72" s="6"/>
      <c r="B72" s="6"/>
      <c r="C72" s="6"/>
      <c r="D72" s="22"/>
      <c r="E72" s="22"/>
      <c r="F72" s="22" t="s">
        <v>767</v>
      </c>
      <c r="G72" s="22" t="s">
        <v>431</v>
      </c>
      <c r="H72" s="22" t="s">
        <v>442</v>
      </c>
      <c r="I72" s="22" t="s">
        <v>437</v>
      </c>
      <c r="J72" s="22" t="s">
        <v>458</v>
      </c>
      <c r="K72" s="22" t="s">
        <v>768</v>
      </c>
    </row>
    <row r="73" ht="22.5" customHeight="true" spans="1:11">
      <c r="A73" s="6"/>
      <c r="B73" s="6"/>
      <c r="C73" s="6"/>
      <c r="D73" s="22"/>
      <c r="E73" s="22"/>
      <c r="F73" s="22" t="s">
        <v>769</v>
      </c>
      <c r="G73" s="22" t="s">
        <v>431</v>
      </c>
      <c r="H73" s="22" t="s">
        <v>442</v>
      </c>
      <c r="I73" s="22" t="s">
        <v>437</v>
      </c>
      <c r="J73" s="22" t="s">
        <v>458</v>
      </c>
      <c r="K73" s="22" t="s">
        <v>770</v>
      </c>
    </row>
    <row r="74" ht="22.5" customHeight="true" spans="1:11">
      <c r="A74" s="6"/>
      <c r="B74" s="6"/>
      <c r="C74" s="6"/>
      <c r="D74" s="22"/>
      <c r="E74" s="22"/>
      <c r="F74" s="22" t="s">
        <v>771</v>
      </c>
      <c r="G74" s="22" t="s">
        <v>431</v>
      </c>
      <c r="H74" s="22" t="s">
        <v>442</v>
      </c>
      <c r="I74" s="22" t="s">
        <v>437</v>
      </c>
      <c r="J74" s="22" t="s">
        <v>458</v>
      </c>
      <c r="K74" s="22" t="s">
        <v>772</v>
      </c>
    </row>
    <row r="75" ht="22.5" customHeight="true" spans="1:11">
      <c r="A75" s="6"/>
      <c r="B75" s="6"/>
      <c r="C75" s="6"/>
      <c r="D75" s="22"/>
      <c r="E75" s="22"/>
      <c r="F75" s="22" t="s">
        <v>773</v>
      </c>
      <c r="G75" s="22" t="s">
        <v>431</v>
      </c>
      <c r="H75" s="22" t="s">
        <v>691</v>
      </c>
      <c r="I75" s="22" t="s">
        <v>437</v>
      </c>
      <c r="J75" s="22" t="s">
        <v>458</v>
      </c>
      <c r="K75" s="22" t="s">
        <v>774</v>
      </c>
    </row>
    <row r="76" ht="22.5" customHeight="true" spans="1:11">
      <c r="A76" s="6"/>
      <c r="B76" s="6"/>
      <c r="C76" s="6"/>
      <c r="D76" s="22"/>
      <c r="E76" s="22"/>
      <c r="F76" s="22" t="s">
        <v>775</v>
      </c>
      <c r="G76" s="22" t="s">
        <v>431</v>
      </c>
      <c r="H76" s="22" t="s">
        <v>776</v>
      </c>
      <c r="I76" s="22" t="s">
        <v>437</v>
      </c>
      <c r="J76" s="22" t="s">
        <v>458</v>
      </c>
      <c r="K76" s="22" t="s">
        <v>777</v>
      </c>
    </row>
    <row r="77" ht="22.5" customHeight="true" spans="1:11">
      <c r="A77" s="6"/>
      <c r="B77" s="6"/>
      <c r="C77" s="6"/>
      <c r="D77" s="22"/>
      <c r="E77" s="22"/>
      <c r="F77" s="22" t="s">
        <v>778</v>
      </c>
      <c r="G77" s="22" t="s">
        <v>431</v>
      </c>
      <c r="H77" s="22" t="s">
        <v>442</v>
      </c>
      <c r="I77" s="22" t="s">
        <v>437</v>
      </c>
      <c r="J77" s="22" t="s">
        <v>458</v>
      </c>
      <c r="K77" s="22" t="s">
        <v>779</v>
      </c>
    </row>
    <row r="78" ht="22.5" customHeight="true" spans="1:11">
      <c r="A78" s="6"/>
      <c r="B78" s="6"/>
      <c r="C78" s="6"/>
      <c r="D78" s="22"/>
      <c r="E78" s="22"/>
      <c r="F78" s="22" t="s">
        <v>780</v>
      </c>
      <c r="G78" s="22" t="s">
        <v>422</v>
      </c>
      <c r="H78" s="22" t="s">
        <v>781</v>
      </c>
      <c r="I78" s="22" t="s">
        <v>437</v>
      </c>
      <c r="J78" s="22" t="s">
        <v>458</v>
      </c>
      <c r="K78" s="22" t="s">
        <v>782</v>
      </c>
    </row>
    <row r="79" ht="22.5" customHeight="true" spans="1:11">
      <c r="A79" s="6"/>
      <c r="B79" s="6"/>
      <c r="C79" s="6"/>
      <c r="D79" s="22"/>
      <c r="E79" s="22"/>
      <c r="F79" s="22" t="s">
        <v>783</v>
      </c>
      <c r="G79" s="22" t="s">
        <v>422</v>
      </c>
      <c r="H79" s="22" t="s">
        <v>784</v>
      </c>
      <c r="I79" s="22" t="s">
        <v>437</v>
      </c>
      <c r="J79" s="22" t="s">
        <v>458</v>
      </c>
      <c r="K79" s="22" t="s">
        <v>785</v>
      </c>
    </row>
    <row r="80" ht="22.5" customHeight="true" spans="1:11">
      <c r="A80" s="6"/>
      <c r="B80" s="6"/>
      <c r="C80" s="6"/>
      <c r="D80" s="22"/>
      <c r="E80" s="22"/>
      <c r="F80" s="22" t="s">
        <v>786</v>
      </c>
      <c r="G80" s="22" t="s">
        <v>431</v>
      </c>
      <c r="H80" s="22" t="s">
        <v>787</v>
      </c>
      <c r="I80" s="22" t="s">
        <v>437</v>
      </c>
      <c r="J80" s="22" t="s">
        <v>458</v>
      </c>
      <c r="K80" s="22" t="s">
        <v>788</v>
      </c>
    </row>
    <row r="81" ht="22.5" customHeight="true" spans="1:11">
      <c r="A81" s="6"/>
      <c r="B81" s="6"/>
      <c r="C81" s="6"/>
      <c r="D81" s="22"/>
      <c r="E81" s="22"/>
      <c r="F81" s="22" t="s">
        <v>789</v>
      </c>
      <c r="G81" s="22" t="s">
        <v>431</v>
      </c>
      <c r="H81" s="22" t="s">
        <v>747</v>
      </c>
      <c r="I81" s="22" t="s">
        <v>487</v>
      </c>
      <c r="J81" s="22" t="s">
        <v>458</v>
      </c>
      <c r="K81" s="22" t="s">
        <v>790</v>
      </c>
    </row>
    <row r="82" ht="22.5" customHeight="true" spans="1:11">
      <c r="A82" s="6"/>
      <c r="B82" s="6"/>
      <c r="C82" s="6"/>
      <c r="D82" s="22"/>
      <c r="E82" s="22"/>
      <c r="F82" s="22" t="s">
        <v>791</v>
      </c>
      <c r="G82" s="22" t="s">
        <v>431</v>
      </c>
      <c r="H82" s="22" t="s">
        <v>585</v>
      </c>
      <c r="I82" s="22" t="s">
        <v>437</v>
      </c>
      <c r="J82" s="22" t="s">
        <v>458</v>
      </c>
      <c r="K82" s="22" t="s">
        <v>792</v>
      </c>
    </row>
    <row r="83" ht="22.5" customHeight="true" spans="1:11">
      <c r="A83" s="6"/>
      <c r="B83" s="6"/>
      <c r="C83" s="6"/>
      <c r="D83" s="22"/>
      <c r="E83" s="22"/>
      <c r="F83" s="22" t="s">
        <v>793</v>
      </c>
      <c r="G83" s="22" t="s">
        <v>431</v>
      </c>
      <c r="H83" s="22" t="s">
        <v>585</v>
      </c>
      <c r="I83" s="22" t="s">
        <v>437</v>
      </c>
      <c r="J83" s="22" t="s">
        <v>458</v>
      </c>
      <c r="K83" s="22" t="s">
        <v>794</v>
      </c>
    </row>
    <row r="84" ht="22.5" customHeight="true" spans="1:11">
      <c r="A84" s="6"/>
      <c r="B84" s="6"/>
      <c r="C84" s="6"/>
      <c r="D84" s="22"/>
      <c r="E84" s="22" t="s">
        <v>455</v>
      </c>
      <c r="F84" s="22"/>
      <c r="G84" s="22"/>
      <c r="H84" s="22"/>
      <c r="I84" s="22"/>
      <c r="J84" s="22"/>
      <c r="K84" s="22"/>
    </row>
    <row r="85" ht="22.5" customHeight="true" spans="1:11">
      <c r="A85" s="6"/>
      <c r="B85" s="6"/>
      <c r="C85" s="6"/>
      <c r="D85" s="22"/>
      <c r="E85" s="22"/>
      <c r="F85" s="22" t="s">
        <v>795</v>
      </c>
      <c r="G85" s="22" t="s">
        <v>431</v>
      </c>
      <c r="H85" s="22" t="s">
        <v>796</v>
      </c>
      <c r="I85" s="22" t="s">
        <v>437</v>
      </c>
      <c r="J85" s="22" t="s">
        <v>458</v>
      </c>
      <c r="K85" s="22" t="s">
        <v>797</v>
      </c>
    </row>
    <row r="86" ht="22.5" customHeight="true" spans="1:11">
      <c r="A86" s="6"/>
      <c r="B86" s="6"/>
      <c r="C86" s="6"/>
      <c r="D86" s="22"/>
      <c r="E86" s="22"/>
      <c r="F86" s="22" t="s">
        <v>798</v>
      </c>
      <c r="G86" s="22" t="s">
        <v>431</v>
      </c>
      <c r="H86" s="22" t="s">
        <v>796</v>
      </c>
      <c r="I86" s="22" t="s">
        <v>437</v>
      </c>
      <c r="J86" s="22" t="s">
        <v>458</v>
      </c>
      <c r="K86" s="22" t="s">
        <v>799</v>
      </c>
    </row>
    <row r="87" ht="22.5" customHeight="true" spans="1:11">
      <c r="A87" s="6"/>
      <c r="B87" s="6"/>
      <c r="C87" s="6"/>
      <c r="D87" s="22"/>
      <c r="E87" s="22"/>
      <c r="F87" s="22" t="s">
        <v>800</v>
      </c>
      <c r="G87" s="22" t="s">
        <v>431</v>
      </c>
      <c r="H87" s="22" t="s">
        <v>796</v>
      </c>
      <c r="I87" s="22" t="s">
        <v>437</v>
      </c>
      <c r="J87" s="22" t="s">
        <v>458</v>
      </c>
      <c r="K87" s="22" t="s">
        <v>801</v>
      </c>
    </row>
    <row r="88" ht="22.5" customHeight="true" spans="1:11">
      <c r="A88" s="6"/>
      <c r="B88" s="6"/>
      <c r="C88" s="6"/>
      <c r="D88" s="22"/>
      <c r="E88" s="22"/>
      <c r="F88" s="22" t="s">
        <v>802</v>
      </c>
      <c r="G88" s="22" t="s">
        <v>431</v>
      </c>
      <c r="H88" s="22" t="s">
        <v>796</v>
      </c>
      <c r="I88" s="22" t="s">
        <v>437</v>
      </c>
      <c r="J88" s="22" t="s">
        <v>458</v>
      </c>
      <c r="K88" s="22" t="s">
        <v>803</v>
      </c>
    </row>
    <row r="89" ht="22.5" customHeight="true" spans="1:11">
      <c r="A89" s="6"/>
      <c r="B89" s="6"/>
      <c r="C89" s="6"/>
      <c r="D89" s="22"/>
      <c r="E89" s="22"/>
      <c r="F89" s="22" t="s">
        <v>804</v>
      </c>
      <c r="G89" s="22" t="s">
        <v>431</v>
      </c>
      <c r="H89" s="22" t="s">
        <v>494</v>
      </c>
      <c r="I89" s="22" t="s">
        <v>437</v>
      </c>
      <c r="J89" s="22" t="s">
        <v>458</v>
      </c>
      <c r="K89" s="22" t="s">
        <v>805</v>
      </c>
    </row>
    <row r="90" ht="22.5" customHeight="true" spans="1:11">
      <c r="A90" s="6"/>
      <c r="B90" s="6"/>
      <c r="C90" s="6"/>
      <c r="D90" s="22" t="s">
        <v>439</v>
      </c>
      <c r="E90" s="22"/>
      <c r="F90" s="22"/>
      <c r="G90" s="22"/>
      <c r="H90" s="22"/>
      <c r="I90" s="22"/>
      <c r="J90" s="22"/>
      <c r="K90" s="22"/>
    </row>
    <row r="91" ht="22.5" customHeight="true" spans="1:11">
      <c r="A91" s="6"/>
      <c r="B91" s="6"/>
      <c r="C91" s="6"/>
      <c r="D91" s="22"/>
      <c r="E91" s="22" t="s">
        <v>712</v>
      </c>
      <c r="F91" s="22"/>
      <c r="G91" s="22"/>
      <c r="H91" s="22"/>
      <c r="I91" s="22"/>
      <c r="J91" s="22"/>
      <c r="K91" s="22"/>
    </row>
    <row r="92" ht="22.5" customHeight="true" spans="1:11">
      <c r="A92" s="6"/>
      <c r="B92" s="6"/>
      <c r="C92" s="6"/>
      <c r="D92" s="22"/>
      <c r="E92" s="22"/>
      <c r="F92" s="22" t="s">
        <v>806</v>
      </c>
      <c r="G92" s="22" t="s">
        <v>431</v>
      </c>
      <c r="H92" s="22" t="s">
        <v>494</v>
      </c>
      <c r="I92" s="22" t="s">
        <v>437</v>
      </c>
      <c r="J92" s="22" t="s">
        <v>458</v>
      </c>
      <c r="K92" s="22" t="s">
        <v>807</v>
      </c>
    </row>
    <row r="93" ht="22.5" customHeight="true" spans="1:11">
      <c r="A93" s="6"/>
      <c r="B93" s="6"/>
      <c r="C93" s="6"/>
      <c r="D93" s="22" t="s">
        <v>444</v>
      </c>
      <c r="E93" s="22"/>
      <c r="F93" s="22"/>
      <c r="G93" s="22"/>
      <c r="H93" s="22"/>
      <c r="I93" s="22"/>
      <c r="J93" s="22"/>
      <c r="K93" s="22"/>
    </row>
    <row r="94" ht="22.5" customHeight="true" spans="1:11">
      <c r="A94" s="6"/>
      <c r="B94" s="6"/>
      <c r="C94" s="6"/>
      <c r="D94" s="22"/>
      <c r="E94" s="22" t="s">
        <v>692</v>
      </c>
      <c r="F94" s="22"/>
      <c r="G94" s="22"/>
      <c r="H94" s="22"/>
      <c r="I94" s="22"/>
      <c r="J94" s="22"/>
      <c r="K94" s="22"/>
    </row>
    <row r="95" ht="22.5" customHeight="true" spans="1:11">
      <c r="A95" s="6"/>
      <c r="B95" s="6"/>
      <c r="C95" s="6"/>
      <c r="D95" s="22"/>
      <c r="E95" s="22"/>
      <c r="F95" s="22" t="s">
        <v>445</v>
      </c>
      <c r="G95" s="22" t="s">
        <v>431</v>
      </c>
      <c r="H95" s="22" t="s">
        <v>446</v>
      </c>
      <c r="I95" s="22" t="s">
        <v>437</v>
      </c>
      <c r="J95" s="22" t="s">
        <v>458</v>
      </c>
      <c r="K95" s="22" t="s">
        <v>808</v>
      </c>
    </row>
    <row r="96" ht="22.5" customHeight="true" spans="1:11">
      <c r="A96" s="22" t="s">
        <v>339</v>
      </c>
      <c r="B96" s="22" t="s">
        <v>341</v>
      </c>
      <c r="C96" s="22" t="s">
        <v>809</v>
      </c>
      <c r="D96" s="6"/>
      <c r="E96" s="6"/>
      <c r="F96" s="6"/>
      <c r="G96" s="6"/>
      <c r="H96" s="6"/>
      <c r="I96" s="6"/>
      <c r="J96" s="6"/>
      <c r="K96" s="6"/>
    </row>
    <row r="97" ht="22.5" customHeight="true" spans="1:11">
      <c r="A97" s="6"/>
      <c r="B97" s="6"/>
      <c r="C97" s="6"/>
      <c r="D97" s="22" t="s">
        <v>419</v>
      </c>
      <c r="E97" s="22"/>
      <c r="F97" s="22"/>
      <c r="G97" s="22"/>
      <c r="H97" s="22"/>
      <c r="I97" s="22"/>
      <c r="J97" s="22"/>
      <c r="K97" s="22"/>
    </row>
    <row r="98" ht="22.5" customHeight="true" spans="1:11">
      <c r="A98" s="6"/>
      <c r="B98" s="6"/>
      <c r="C98" s="6"/>
      <c r="D98" s="22"/>
      <c r="E98" s="22" t="s">
        <v>420</v>
      </c>
      <c r="F98" s="22"/>
      <c r="G98" s="22"/>
      <c r="H98" s="22"/>
      <c r="I98" s="22"/>
      <c r="J98" s="22"/>
      <c r="K98" s="22"/>
    </row>
    <row r="99" ht="22.5" customHeight="true" spans="1:11">
      <c r="A99" s="6"/>
      <c r="B99" s="6"/>
      <c r="C99" s="6"/>
      <c r="D99" s="22"/>
      <c r="E99" s="22"/>
      <c r="F99" s="22" t="s">
        <v>810</v>
      </c>
      <c r="G99" s="22" t="s">
        <v>427</v>
      </c>
      <c r="H99" s="22" t="s">
        <v>811</v>
      </c>
      <c r="I99" s="22" t="s">
        <v>487</v>
      </c>
      <c r="J99" s="22" t="s">
        <v>458</v>
      </c>
      <c r="K99" s="22" t="s">
        <v>812</v>
      </c>
    </row>
    <row r="100" ht="22.5" customHeight="true" spans="1:11">
      <c r="A100" s="6"/>
      <c r="B100" s="6"/>
      <c r="C100" s="6"/>
      <c r="D100" s="22"/>
      <c r="E100" s="22" t="s">
        <v>455</v>
      </c>
      <c r="F100" s="22"/>
      <c r="G100" s="22"/>
      <c r="H100" s="22"/>
      <c r="I100" s="22"/>
      <c r="J100" s="22"/>
      <c r="K100" s="22"/>
    </row>
    <row r="101" ht="22.5" customHeight="true" spans="1:11">
      <c r="A101" s="6"/>
      <c r="B101" s="6"/>
      <c r="C101" s="6"/>
      <c r="D101" s="22"/>
      <c r="E101" s="22"/>
      <c r="F101" s="22" t="s">
        <v>706</v>
      </c>
      <c r="G101" s="22" t="s">
        <v>431</v>
      </c>
      <c r="H101" s="22" t="s">
        <v>436</v>
      </c>
      <c r="I101" s="22" t="s">
        <v>437</v>
      </c>
      <c r="J101" s="22" t="s">
        <v>458</v>
      </c>
      <c r="K101" s="22" t="s">
        <v>707</v>
      </c>
    </row>
    <row r="102" ht="22.5" customHeight="true" spans="1:11">
      <c r="A102" s="6"/>
      <c r="B102" s="6"/>
      <c r="C102" s="6"/>
      <c r="D102" s="22"/>
      <c r="E102" s="22" t="s">
        <v>511</v>
      </c>
      <c r="F102" s="22"/>
      <c r="G102" s="22"/>
      <c r="H102" s="22"/>
      <c r="I102" s="22"/>
      <c r="J102" s="22"/>
      <c r="K102" s="22"/>
    </row>
    <row r="103" ht="22.5" customHeight="true" spans="1:11">
      <c r="A103" s="6"/>
      <c r="B103" s="6"/>
      <c r="C103" s="6"/>
      <c r="D103" s="22"/>
      <c r="E103" s="22"/>
      <c r="F103" s="22" t="s">
        <v>710</v>
      </c>
      <c r="G103" s="22" t="s">
        <v>427</v>
      </c>
      <c r="H103" s="22" t="s">
        <v>436</v>
      </c>
      <c r="I103" s="22" t="s">
        <v>437</v>
      </c>
      <c r="J103" s="22" t="s">
        <v>458</v>
      </c>
      <c r="K103" s="22" t="s">
        <v>711</v>
      </c>
    </row>
    <row r="104" ht="22.5" customHeight="true" spans="1:11">
      <c r="A104" s="6"/>
      <c r="B104" s="6"/>
      <c r="C104" s="6"/>
      <c r="D104" s="22"/>
      <c r="E104" s="22"/>
      <c r="F104" s="22" t="s">
        <v>813</v>
      </c>
      <c r="G104" s="22" t="s">
        <v>431</v>
      </c>
      <c r="H104" s="22" t="s">
        <v>494</v>
      </c>
      <c r="I104" s="22" t="s">
        <v>437</v>
      </c>
      <c r="J104" s="22" t="s">
        <v>424</v>
      </c>
      <c r="K104" s="22" t="s">
        <v>814</v>
      </c>
    </row>
    <row r="105" ht="22.5" customHeight="true" spans="1:11">
      <c r="A105" s="6"/>
      <c r="B105" s="6"/>
      <c r="C105" s="6"/>
      <c r="D105" s="22" t="s">
        <v>439</v>
      </c>
      <c r="E105" s="22"/>
      <c r="F105" s="22"/>
      <c r="G105" s="22"/>
      <c r="H105" s="22"/>
      <c r="I105" s="22"/>
      <c r="J105" s="22"/>
      <c r="K105" s="22"/>
    </row>
    <row r="106" ht="22.5" customHeight="true" spans="1:11">
      <c r="A106" s="6"/>
      <c r="B106" s="6"/>
      <c r="C106" s="6"/>
      <c r="D106" s="22"/>
      <c r="E106" s="22" t="s">
        <v>440</v>
      </c>
      <c r="F106" s="22"/>
      <c r="G106" s="22"/>
      <c r="H106" s="22"/>
      <c r="I106" s="22"/>
      <c r="J106" s="22"/>
      <c r="K106" s="22"/>
    </row>
    <row r="107" ht="22.5" customHeight="true" spans="1:11">
      <c r="A107" s="6"/>
      <c r="B107" s="6"/>
      <c r="C107" s="6"/>
      <c r="D107" s="22"/>
      <c r="E107" s="22"/>
      <c r="F107" s="22" t="s">
        <v>815</v>
      </c>
      <c r="G107" s="22" t="s">
        <v>427</v>
      </c>
      <c r="H107" s="22" t="s">
        <v>436</v>
      </c>
      <c r="I107" s="22" t="s">
        <v>437</v>
      </c>
      <c r="J107" s="22" t="s">
        <v>458</v>
      </c>
      <c r="K107" s="22" t="s">
        <v>816</v>
      </c>
    </row>
    <row r="108" ht="22.5" customHeight="true" spans="1:11">
      <c r="A108" s="6"/>
      <c r="B108" s="6"/>
      <c r="C108" s="6"/>
      <c r="D108" s="22" t="s">
        <v>444</v>
      </c>
      <c r="E108" s="22"/>
      <c r="F108" s="22"/>
      <c r="G108" s="22"/>
      <c r="H108" s="22"/>
      <c r="I108" s="22"/>
      <c r="J108" s="22"/>
      <c r="K108" s="22"/>
    </row>
    <row r="109" ht="22.5" customHeight="true" spans="1:11">
      <c r="A109" s="6"/>
      <c r="B109" s="6"/>
      <c r="C109" s="6"/>
      <c r="D109" s="22"/>
      <c r="E109" s="22" t="s">
        <v>445</v>
      </c>
      <c r="F109" s="22"/>
      <c r="G109" s="22"/>
      <c r="H109" s="22"/>
      <c r="I109" s="22"/>
      <c r="J109" s="22"/>
      <c r="K109" s="22"/>
    </row>
    <row r="110" ht="22.5" customHeight="true" spans="1:11">
      <c r="A110" s="6"/>
      <c r="B110" s="6"/>
      <c r="C110" s="6"/>
      <c r="D110" s="22"/>
      <c r="E110" s="22"/>
      <c r="F110" s="22" t="s">
        <v>445</v>
      </c>
      <c r="G110" s="22" t="s">
        <v>431</v>
      </c>
      <c r="H110" s="22" t="s">
        <v>691</v>
      </c>
      <c r="I110" s="22" t="s">
        <v>437</v>
      </c>
      <c r="J110" s="22" t="s">
        <v>424</v>
      </c>
      <c r="K110" s="22" t="s">
        <v>692</v>
      </c>
    </row>
    <row r="111" ht="22.5" customHeight="true" spans="1:11">
      <c r="A111" s="22" t="s">
        <v>392</v>
      </c>
      <c r="B111" s="22" t="s">
        <v>393</v>
      </c>
      <c r="C111" s="22" t="s">
        <v>817</v>
      </c>
      <c r="D111" s="6"/>
      <c r="E111" s="6"/>
      <c r="F111" s="6"/>
      <c r="G111" s="6"/>
      <c r="H111" s="6"/>
      <c r="I111" s="6"/>
      <c r="J111" s="6"/>
      <c r="K111" s="6"/>
    </row>
    <row r="112" ht="22.5" customHeight="true" spans="1:11">
      <c r="A112" s="6"/>
      <c r="B112" s="6"/>
      <c r="C112" s="6"/>
      <c r="D112" s="22" t="s">
        <v>419</v>
      </c>
      <c r="E112" s="22"/>
      <c r="F112" s="22"/>
      <c r="G112" s="22"/>
      <c r="H112" s="22"/>
      <c r="I112" s="22"/>
      <c r="J112" s="22"/>
      <c r="K112" s="22"/>
    </row>
    <row r="113" ht="22.5" customHeight="true" spans="1:11">
      <c r="A113" s="6"/>
      <c r="B113" s="6"/>
      <c r="C113" s="6"/>
      <c r="D113" s="22"/>
      <c r="E113" s="22" t="s">
        <v>420</v>
      </c>
      <c r="F113" s="22"/>
      <c r="G113" s="22"/>
      <c r="H113" s="22"/>
      <c r="I113" s="22"/>
      <c r="J113" s="22"/>
      <c r="K113" s="22"/>
    </row>
    <row r="114" ht="22.5" customHeight="true" spans="1:11">
      <c r="A114" s="6"/>
      <c r="B114" s="6"/>
      <c r="C114" s="6"/>
      <c r="D114" s="22"/>
      <c r="E114" s="22"/>
      <c r="F114" s="22" t="s">
        <v>818</v>
      </c>
      <c r="G114" s="22" t="s">
        <v>422</v>
      </c>
      <c r="H114" s="22" t="s">
        <v>819</v>
      </c>
      <c r="I114" s="22" t="s">
        <v>487</v>
      </c>
      <c r="J114" s="22" t="s">
        <v>458</v>
      </c>
      <c r="K114" s="22" t="s">
        <v>818</v>
      </c>
    </row>
    <row r="115" ht="22.5" customHeight="true" spans="1:11">
      <c r="A115" s="6"/>
      <c r="B115" s="6"/>
      <c r="C115" s="6"/>
      <c r="D115" s="22"/>
      <c r="E115" s="22" t="s">
        <v>455</v>
      </c>
      <c r="F115" s="22"/>
      <c r="G115" s="22"/>
      <c r="H115" s="22"/>
      <c r="I115" s="22"/>
      <c r="J115" s="22"/>
      <c r="K115" s="22"/>
    </row>
    <row r="116" ht="22.5" customHeight="true" spans="1:11">
      <c r="A116" s="6"/>
      <c r="B116" s="6"/>
      <c r="C116" s="6"/>
      <c r="D116" s="22"/>
      <c r="E116" s="22"/>
      <c r="F116" s="22" t="s">
        <v>820</v>
      </c>
      <c r="G116" s="22" t="s">
        <v>427</v>
      </c>
      <c r="H116" s="22" t="s">
        <v>821</v>
      </c>
      <c r="I116" s="22" t="s">
        <v>822</v>
      </c>
      <c r="J116" s="22" t="s">
        <v>424</v>
      </c>
      <c r="K116" s="22" t="s">
        <v>820</v>
      </c>
    </row>
    <row r="117" ht="22.5" customHeight="true" spans="1:11">
      <c r="A117" s="6"/>
      <c r="B117" s="6"/>
      <c r="C117" s="6"/>
      <c r="D117" s="22"/>
      <c r="E117" s="22" t="s">
        <v>511</v>
      </c>
      <c r="F117" s="22"/>
      <c r="G117" s="22"/>
      <c r="H117" s="22"/>
      <c r="I117" s="22"/>
      <c r="J117" s="22"/>
      <c r="K117" s="22"/>
    </row>
    <row r="118" ht="22.5" customHeight="true" spans="1:11">
      <c r="A118" s="6"/>
      <c r="B118" s="6"/>
      <c r="C118" s="6"/>
      <c r="D118" s="22"/>
      <c r="E118" s="22"/>
      <c r="F118" s="22" t="s">
        <v>813</v>
      </c>
      <c r="G118" s="22" t="s">
        <v>431</v>
      </c>
      <c r="H118" s="22" t="s">
        <v>494</v>
      </c>
      <c r="I118" s="22" t="s">
        <v>437</v>
      </c>
      <c r="J118" s="22" t="s">
        <v>458</v>
      </c>
      <c r="K118" s="22" t="s">
        <v>823</v>
      </c>
    </row>
    <row r="119" ht="22.5" customHeight="true" spans="1:11">
      <c r="A119" s="6"/>
      <c r="B119" s="6"/>
      <c r="C119" s="6"/>
      <c r="D119" s="22"/>
      <c r="E119" s="22"/>
      <c r="F119" s="22" t="s">
        <v>824</v>
      </c>
      <c r="G119" s="22" t="s">
        <v>427</v>
      </c>
      <c r="H119" s="22" t="s">
        <v>436</v>
      </c>
      <c r="I119" s="22" t="s">
        <v>437</v>
      </c>
      <c r="J119" s="22" t="s">
        <v>424</v>
      </c>
      <c r="K119" s="22" t="s">
        <v>825</v>
      </c>
    </row>
    <row r="120" ht="22.5" customHeight="true" spans="1:11">
      <c r="A120" s="6"/>
      <c r="B120" s="6"/>
      <c r="C120" s="6"/>
      <c r="D120" s="22" t="s">
        <v>439</v>
      </c>
      <c r="E120" s="22"/>
      <c r="F120" s="22"/>
      <c r="G120" s="22"/>
      <c r="H120" s="22"/>
      <c r="I120" s="22"/>
      <c r="J120" s="22"/>
      <c r="K120" s="22"/>
    </row>
    <row r="121" ht="22.5" customHeight="true" spans="1:11">
      <c r="A121" s="6"/>
      <c r="B121" s="6"/>
      <c r="C121" s="6"/>
      <c r="D121" s="22"/>
      <c r="E121" s="22" t="s">
        <v>440</v>
      </c>
      <c r="F121" s="22"/>
      <c r="G121" s="22"/>
      <c r="H121" s="22"/>
      <c r="I121" s="22"/>
      <c r="J121" s="22"/>
      <c r="K121" s="22"/>
    </row>
    <row r="122" ht="22.5" customHeight="true" spans="1:11">
      <c r="A122" s="6"/>
      <c r="B122" s="6"/>
      <c r="C122" s="6"/>
      <c r="D122" s="22"/>
      <c r="E122" s="22"/>
      <c r="F122" s="22" t="s">
        <v>690</v>
      </c>
      <c r="G122" s="22" t="s">
        <v>427</v>
      </c>
      <c r="H122" s="22" t="s">
        <v>436</v>
      </c>
      <c r="I122" s="22" t="s">
        <v>437</v>
      </c>
      <c r="J122" s="22" t="s">
        <v>458</v>
      </c>
      <c r="K122" s="22" t="s">
        <v>826</v>
      </c>
    </row>
    <row r="123" ht="22.5" customHeight="true" spans="1:11">
      <c r="A123" s="6"/>
      <c r="B123" s="6"/>
      <c r="C123" s="6"/>
      <c r="D123" s="22"/>
      <c r="E123" s="22"/>
      <c r="F123" s="22" t="s">
        <v>827</v>
      </c>
      <c r="G123" s="22" t="s">
        <v>431</v>
      </c>
      <c r="H123" s="22" t="s">
        <v>621</v>
      </c>
      <c r="I123" s="22" t="s">
        <v>437</v>
      </c>
      <c r="J123" s="22" t="s">
        <v>458</v>
      </c>
      <c r="K123" s="22" t="s">
        <v>828</v>
      </c>
    </row>
    <row r="124" ht="22.5" customHeight="true" spans="1:11">
      <c r="A124" s="6"/>
      <c r="B124" s="6"/>
      <c r="C124" s="6"/>
      <c r="D124" s="22" t="s">
        <v>444</v>
      </c>
      <c r="E124" s="22"/>
      <c r="F124" s="22"/>
      <c r="G124" s="22"/>
      <c r="H124" s="22"/>
      <c r="I124" s="22"/>
      <c r="J124" s="22"/>
      <c r="K124" s="22"/>
    </row>
    <row r="125" ht="22.5" customHeight="true" spans="1:11">
      <c r="A125" s="6"/>
      <c r="B125" s="6"/>
      <c r="C125" s="6"/>
      <c r="D125" s="22"/>
      <c r="E125" s="22" t="s">
        <v>445</v>
      </c>
      <c r="F125" s="22"/>
      <c r="G125" s="22"/>
      <c r="H125" s="22"/>
      <c r="I125" s="22"/>
      <c r="J125" s="22"/>
      <c r="K125" s="22"/>
    </row>
    <row r="126" ht="22.5" customHeight="true" spans="1:11">
      <c r="A126" s="6"/>
      <c r="B126" s="6"/>
      <c r="C126" s="6"/>
      <c r="D126" s="22"/>
      <c r="E126" s="22"/>
      <c r="F126" s="22" t="s">
        <v>445</v>
      </c>
      <c r="G126" s="22" t="s">
        <v>431</v>
      </c>
      <c r="H126" s="22" t="s">
        <v>691</v>
      </c>
      <c r="I126" s="22" t="s">
        <v>437</v>
      </c>
      <c r="J126" s="22" t="s">
        <v>424</v>
      </c>
      <c r="K126" s="22" t="s">
        <v>692</v>
      </c>
    </row>
    <row r="127" ht="22.5" customHeight="true" spans="1:11">
      <c r="A127" s="22" t="s">
        <v>343</v>
      </c>
      <c r="B127" s="22" t="s">
        <v>344</v>
      </c>
      <c r="C127" s="22" t="s">
        <v>829</v>
      </c>
      <c r="D127" s="6"/>
      <c r="E127" s="6"/>
      <c r="F127" s="6"/>
      <c r="G127" s="6"/>
      <c r="H127" s="6"/>
      <c r="I127" s="6"/>
      <c r="J127" s="6"/>
      <c r="K127" s="6"/>
    </row>
    <row r="128" ht="22.5" customHeight="true" spans="1:11">
      <c r="A128" s="6"/>
      <c r="B128" s="6"/>
      <c r="C128" s="6"/>
      <c r="D128" s="22" t="s">
        <v>419</v>
      </c>
      <c r="E128" s="22"/>
      <c r="F128" s="22"/>
      <c r="G128" s="22"/>
      <c r="H128" s="22"/>
      <c r="I128" s="22"/>
      <c r="J128" s="22"/>
      <c r="K128" s="22"/>
    </row>
    <row r="129" ht="22.5" customHeight="true" spans="1:11">
      <c r="A129" s="6"/>
      <c r="B129" s="6"/>
      <c r="C129" s="6"/>
      <c r="D129" s="22"/>
      <c r="E129" s="22" t="s">
        <v>420</v>
      </c>
      <c r="F129" s="22"/>
      <c r="G129" s="22"/>
      <c r="H129" s="22"/>
      <c r="I129" s="22"/>
      <c r="J129" s="22"/>
      <c r="K129" s="22"/>
    </row>
    <row r="130" ht="22.5" customHeight="true" spans="1:11">
      <c r="A130" s="6"/>
      <c r="B130" s="6"/>
      <c r="C130" s="6"/>
      <c r="D130" s="22"/>
      <c r="E130" s="22"/>
      <c r="F130" s="22" t="s">
        <v>830</v>
      </c>
      <c r="G130" s="22" t="s">
        <v>422</v>
      </c>
      <c r="H130" s="22" t="s">
        <v>831</v>
      </c>
      <c r="I130" s="22" t="s">
        <v>487</v>
      </c>
      <c r="J130" s="22" t="s">
        <v>458</v>
      </c>
      <c r="K130" s="22" t="s">
        <v>830</v>
      </c>
    </row>
    <row r="131" ht="22.5" customHeight="true" spans="1:11">
      <c r="A131" s="6"/>
      <c r="B131" s="6"/>
      <c r="C131" s="6"/>
      <c r="D131" s="22"/>
      <c r="E131" s="22" t="s">
        <v>455</v>
      </c>
      <c r="F131" s="22"/>
      <c r="G131" s="22"/>
      <c r="H131" s="22"/>
      <c r="I131" s="22"/>
      <c r="J131" s="22"/>
      <c r="K131" s="22"/>
    </row>
    <row r="132" ht="22.5" customHeight="true" spans="1:11">
      <c r="A132" s="6"/>
      <c r="B132" s="6"/>
      <c r="C132" s="6"/>
      <c r="D132" s="22"/>
      <c r="E132" s="22"/>
      <c r="F132" s="22" t="s">
        <v>832</v>
      </c>
      <c r="G132" s="22" t="s">
        <v>427</v>
      </c>
      <c r="H132" s="22" t="s">
        <v>833</v>
      </c>
      <c r="I132" s="22" t="s">
        <v>834</v>
      </c>
      <c r="J132" s="22" t="s">
        <v>458</v>
      </c>
      <c r="K132" s="22" t="s">
        <v>835</v>
      </c>
    </row>
    <row r="133" ht="22.5" customHeight="true" spans="1:11">
      <c r="A133" s="6"/>
      <c r="B133" s="6"/>
      <c r="C133" s="6"/>
      <c r="D133" s="22"/>
      <c r="E133" s="22" t="s">
        <v>511</v>
      </c>
      <c r="F133" s="22"/>
      <c r="G133" s="22"/>
      <c r="H133" s="22"/>
      <c r="I133" s="22"/>
      <c r="J133" s="22"/>
      <c r="K133" s="22"/>
    </row>
    <row r="134" ht="22.5" customHeight="true" spans="1:11">
      <c r="A134" s="6"/>
      <c r="B134" s="6"/>
      <c r="C134" s="6"/>
      <c r="D134" s="22"/>
      <c r="E134" s="22"/>
      <c r="F134" s="22" t="s">
        <v>813</v>
      </c>
      <c r="G134" s="22" t="s">
        <v>431</v>
      </c>
      <c r="H134" s="22" t="s">
        <v>494</v>
      </c>
      <c r="I134" s="22" t="s">
        <v>437</v>
      </c>
      <c r="J134" s="22" t="s">
        <v>424</v>
      </c>
      <c r="K134" s="22" t="s">
        <v>836</v>
      </c>
    </row>
    <row r="135" ht="22.5" customHeight="true" spans="1:11">
      <c r="A135" s="6"/>
      <c r="B135" s="6"/>
      <c r="C135" s="6"/>
      <c r="D135" s="22"/>
      <c r="E135" s="22"/>
      <c r="F135" s="22" t="s">
        <v>824</v>
      </c>
      <c r="G135" s="22" t="s">
        <v>427</v>
      </c>
      <c r="H135" s="22" t="s">
        <v>436</v>
      </c>
      <c r="I135" s="22" t="s">
        <v>437</v>
      </c>
      <c r="J135" s="22" t="s">
        <v>424</v>
      </c>
      <c r="K135" s="22" t="s">
        <v>837</v>
      </c>
    </row>
    <row r="136" ht="22.5" customHeight="true" spans="1:11">
      <c r="A136" s="6"/>
      <c r="B136" s="6"/>
      <c r="C136" s="6"/>
      <c r="D136" s="22" t="s">
        <v>439</v>
      </c>
      <c r="E136" s="22"/>
      <c r="F136" s="22"/>
      <c r="G136" s="22"/>
      <c r="H136" s="22"/>
      <c r="I136" s="22"/>
      <c r="J136" s="22"/>
      <c r="K136" s="22"/>
    </row>
    <row r="137" ht="22.5" customHeight="true" spans="1:11">
      <c r="A137" s="6"/>
      <c r="B137" s="6"/>
      <c r="C137" s="6"/>
      <c r="D137" s="22"/>
      <c r="E137" s="22" t="s">
        <v>440</v>
      </c>
      <c r="F137" s="22"/>
      <c r="G137" s="22"/>
      <c r="H137" s="22"/>
      <c r="I137" s="22"/>
      <c r="J137" s="22"/>
      <c r="K137" s="22"/>
    </row>
    <row r="138" ht="22.5" customHeight="true" spans="1:11">
      <c r="A138" s="6"/>
      <c r="B138" s="6"/>
      <c r="C138" s="6"/>
      <c r="D138" s="22"/>
      <c r="E138" s="22"/>
      <c r="F138" s="22" t="s">
        <v>690</v>
      </c>
      <c r="G138" s="22" t="s">
        <v>427</v>
      </c>
      <c r="H138" s="22" t="s">
        <v>436</v>
      </c>
      <c r="I138" s="22" t="s">
        <v>437</v>
      </c>
      <c r="J138" s="22" t="s">
        <v>458</v>
      </c>
      <c r="K138" s="22" t="s">
        <v>826</v>
      </c>
    </row>
    <row r="139" ht="22.5" customHeight="true" spans="1:11">
      <c r="A139" s="6"/>
      <c r="B139" s="6"/>
      <c r="C139" s="6"/>
      <c r="D139" s="22"/>
      <c r="E139" s="22"/>
      <c r="F139" s="22" t="s">
        <v>827</v>
      </c>
      <c r="G139" s="22" t="s">
        <v>431</v>
      </c>
      <c r="H139" s="22" t="s">
        <v>494</v>
      </c>
      <c r="I139" s="22" t="s">
        <v>437</v>
      </c>
      <c r="J139" s="22" t="s">
        <v>424</v>
      </c>
      <c r="K139" s="22" t="s">
        <v>827</v>
      </c>
    </row>
    <row r="140" ht="22.5" customHeight="true" spans="1:11">
      <c r="A140" s="6"/>
      <c r="B140" s="6"/>
      <c r="C140" s="6"/>
      <c r="D140" s="22" t="s">
        <v>444</v>
      </c>
      <c r="E140" s="22"/>
      <c r="F140" s="22"/>
      <c r="G140" s="22"/>
      <c r="H140" s="22"/>
      <c r="I140" s="22"/>
      <c r="J140" s="22"/>
      <c r="K140" s="22"/>
    </row>
    <row r="141" ht="22.5" customHeight="true" spans="1:11">
      <c r="A141" s="6"/>
      <c r="B141" s="6"/>
      <c r="C141" s="6"/>
      <c r="D141" s="22"/>
      <c r="E141" s="22" t="s">
        <v>445</v>
      </c>
      <c r="F141" s="22"/>
      <c r="G141" s="22"/>
      <c r="H141" s="22"/>
      <c r="I141" s="22"/>
      <c r="J141" s="22"/>
      <c r="K141" s="22"/>
    </row>
    <row r="142" ht="22.5" customHeight="true" spans="1:11">
      <c r="A142" s="6"/>
      <c r="B142" s="6"/>
      <c r="C142" s="6"/>
      <c r="D142" s="22"/>
      <c r="E142" s="22"/>
      <c r="F142" s="22" t="s">
        <v>445</v>
      </c>
      <c r="G142" s="22" t="s">
        <v>431</v>
      </c>
      <c r="H142" s="22" t="s">
        <v>691</v>
      </c>
      <c r="I142" s="22" t="s">
        <v>437</v>
      </c>
      <c r="J142" s="22" t="s">
        <v>424</v>
      </c>
      <c r="K142" s="22" t="s">
        <v>692</v>
      </c>
    </row>
    <row r="143" ht="22.5" customHeight="true" spans="1:11">
      <c r="A143" s="22" t="s">
        <v>402</v>
      </c>
      <c r="B143" s="22" t="s">
        <v>403</v>
      </c>
      <c r="C143" s="22" t="s">
        <v>838</v>
      </c>
      <c r="D143" s="6"/>
      <c r="E143" s="6"/>
      <c r="F143" s="6"/>
      <c r="G143" s="6"/>
      <c r="H143" s="6"/>
      <c r="I143" s="6"/>
      <c r="J143" s="6"/>
      <c r="K143" s="6"/>
    </row>
    <row r="144" ht="22.5" customHeight="true" spans="1:11">
      <c r="A144" s="6"/>
      <c r="B144" s="6"/>
      <c r="C144" s="6"/>
      <c r="D144" s="22" t="s">
        <v>419</v>
      </c>
      <c r="E144" s="22"/>
      <c r="F144" s="22"/>
      <c r="G144" s="22"/>
      <c r="H144" s="22"/>
      <c r="I144" s="22"/>
      <c r="J144" s="22"/>
      <c r="K144" s="22"/>
    </row>
    <row r="145" ht="22.5" customHeight="true" spans="1:11">
      <c r="A145" s="6"/>
      <c r="B145" s="6"/>
      <c r="C145" s="6"/>
      <c r="D145" s="22"/>
      <c r="E145" s="22" t="s">
        <v>420</v>
      </c>
      <c r="F145" s="22"/>
      <c r="G145" s="22"/>
      <c r="H145" s="22"/>
      <c r="I145" s="22"/>
      <c r="J145" s="22"/>
      <c r="K145" s="22"/>
    </row>
    <row r="146" ht="22.5" customHeight="true" spans="1:11">
      <c r="A146" s="6"/>
      <c r="B146" s="6"/>
      <c r="C146" s="6"/>
      <c r="D146" s="22"/>
      <c r="E146" s="22"/>
      <c r="F146" s="22" t="s">
        <v>839</v>
      </c>
      <c r="G146" s="22" t="s">
        <v>427</v>
      </c>
      <c r="H146" s="22" t="s">
        <v>840</v>
      </c>
      <c r="I146" s="22" t="s">
        <v>487</v>
      </c>
      <c r="J146" s="22" t="s">
        <v>458</v>
      </c>
      <c r="K146" s="22" t="s">
        <v>841</v>
      </c>
    </row>
    <row r="147" ht="22.5" customHeight="true" spans="1:11">
      <c r="A147" s="6"/>
      <c r="B147" s="6"/>
      <c r="C147" s="6"/>
      <c r="D147" s="22"/>
      <c r="E147" s="22" t="s">
        <v>455</v>
      </c>
      <c r="F147" s="22"/>
      <c r="G147" s="22"/>
      <c r="H147" s="22"/>
      <c r="I147" s="22"/>
      <c r="J147" s="22"/>
      <c r="K147" s="22"/>
    </row>
    <row r="148" ht="22.5" customHeight="true" spans="1:11">
      <c r="A148" s="6"/>
      <c r="B148" s="6"/>
      <c r="C148" s="6"/>
      <c r="D148" s="22"/>
      <c r="E148" s="22"/>
      <c r="F148" s="22" t="s">
        <v>842</v>
      </c>
      <c r="G148" s="22" t="s">
        <v>427</v>
      </c>
      <c r="H148" s="22" t="s">
        <v>761</v>
      </c>
      <c r="I148" s="22" t="s">
        <v>843</v>
      </c>
      <c r="J148" s="22" t="s">
        <v>458</v>
      </c>
      <c r="K148" s="22" t="s">
        <v>844</v>
      </c>
    </row>
    <row r="149" ht="22.5" customHeight="true" spans="1:11">
      <c r="A149" s="6"/>
      <c r="B149" s="6"/>
      <c r="C149" s="6"/>
      <c r="D149" s="22"/>
      <c r="E149" s="22" t="s">
        <v>845</v>
      </c>
      <c r="F149" s="22"/>
      <c r="G149" s="22"/>
      <c r="H149" s="22"/>
      <c r="I149" s="22"/>
      <c r="J149" s="22"/>
      <c r="K149" s="22"/>
    </row>
    <row r="150" ht="22.5" customHeight="true" spans="1:11">
      <c r="A150" s="6"/>
      <c r="B150" s="6"/>
      <c r="C150" s="6"/>
      <c r="D150" s="22" t="s">
        <v>439</v>
      </c>
      <c r="E150" s="22"/>
      <c r="F150" s="22"/>
      <c r="G150" s="22"/>
      <c r="H150" s="22"/>
      <c r="I150" s="22"/>
      <c r="J150" s="22"/>
      <c r="K150" s="22"/>
    </row>
    <row r="151" ht="22.5" customHeight="true" spans="1:11">
      <c r="A151" s="6"/>
      <c r="B151" s="6"/>
      <c r="C151" s="6"/>
      <c r="D151" s="22"/>
      <c r="E151" s="22" t="s">
        <v>440</v>
      </c>
      <c r="F151" s="22"/>
      <c r="G151" s="22"/>
      <c r="H151" s="22"/>
      <c r="I151" s="22"/>
      <c r="J151" s="22"/>
      <c r="K151" s="22"/>
    </row>
    <row r="152" ht="22.5" customHeight="true" spans="1:11">
      <c r="A152" s="6"/>
      <c r="B152" s="6"/>
      <c r="C152" s="6"/>
      <c r="D152" s="22"/>
      <c r="E152" s="22"/>
      <c r="F152" s="22" t="s">
        <v>690</v>
      </c>
      <c r="G152" s="22" t="s">
        <v>427</v>
      </c>
      <c r="H152" s="22" t="s">
        <v>436</v>
      </c>
      <c r="I152" s="22" t="s">
        <v>437</v>
      </c>
      <c r="J152" s="22" t="s">
        <v>458</v>
      </c>
      <c r="K152" s="22" t="s">
        <v>690</v>
      </c>
    </row>
    <row r="153" ht="22.5" customHeight="true" spans="1:11">
      <c r="A153" s="6"/>
      <c r="B153" s="6"/>
      <c r="C153" s="6"/>
      <c r="D153" s="22" t="s">
        <v>444</v>
      </c>
      <c r="E153" s="22"/>
      <c r="F153" s="22"/>
      <c r="G153" s="22"/>
      <c r="H153" s="22"/>
      <c r="I153" s="22"/>
      <c r="J153" s="22"/>
      <c r="K153" s="22"/>
    </row>
    <row r="154" ht="22.5" customHeight="true" spans="1:11">
      <c r="A154" s="6"/>
      <c r="B154" s="6"/>
      <c r="C154" s="6"/>
      <c r="D154" s="22"/>
      <c r="E154" s="22" t="s">
        <v>445</v>
      </c>
      <c r="F154" s="22"/>
      <c r="G154" s="22"/>
      <c r="H154" s="22"/>
      <c r="I154" s="22"/>
      <c r="J154" s="22"/>
      <c r="K154" s="22"/>
    </row>
    <row r="155" ht="22.5" customHeight="true" spans="1:11">
      <c r="A155" s="6"/>
      <c r="B155" s="6"/>
      <c r="C155" s="6"/>
      <c r="D155" s="22"/>
      <c r="E155" s="22"/>
      <c r="F155" s="22" t="s">
        <v>846</v>
      </c>
      <c r="G155" s="22" t="s">
        <v>431</v>
      </c>
      <c r="H155" s="22" t="s">
        <v>691</v>
      </c>
      <c r="I155" s="22" t="s">
        <v>437</v>
      </c>
      <c r="J155" s="22" t="s">
        <v>458</v>
      </c>
      <c r="K155" s="22" t="s">
        <v>692</v>
      </c>
    </row>
    <row r="156" ht="22.5" customHeight="true" spans="1:11">
      <c r="A156" s="22" t="s">
        <v>384</v>
      </c>
      <c r="B156" s="22" t="s">
        <v>385</v>
      </c>
      <c r="C156" s="22" t="s">
        <v>847</v>
      </c>
      <c r="D156" s="6"/>
      <c r="E156" s="6"/>
      <c r="F156" s="6"/>
      <c r="G156" s="6"/>
      <c r="H156" s="6"/>
      <c r="I156" s="6"/>
      <c r="J156" s="6"/>
      <c r="K156" s="6"/>
    </row>
    <row r="157" ht="22.5" customHeight="true" spans="1:11">
      <c r="A157" s="6"/>
      <c r="B157" s="6"/>
      <c r="C157" s="6"/>
      <c r="D157" s="22" t="s">
        <v>419</v>
      </c>
      <c r="E157" s="22"/>
      <c r="F157" s="22"/>
      <c r="G157" s="22"/>
      <c r="H157" s="22"/>
      <c r="I157" s="22"/>
      <c r="J157" s="22"/>
      <c r="K157" s="22"/>
    </row>
    <row r="158" ht="22.5" customHeight="true" spans="1:11">
      <c r="A158" s="6"/>
      <c r="B158" s="6"/>
      <c r="C158" s="6"/>
      <c r="D158" s="22"/>
      <c r="E158" s="22" t="s">
        <v>420</v>
      </c>
      <c r="F158" s="22"/>
      <c r="G158" s="22"/>
      <c r="H158" s="22"/>
      <c r="I158" s="22"/>
      <c r="J158" s="22"/>
      <c r="K158" s="22"/>
    </row>
    <row r="159" ht="22.5" customHeight="true" spans="1:11">
      <c r="A159" s="6"/>
      <c r="B159" s="6"/>
      <c r="C159" s="6"/>
      <c r="D159" s="22"/>
      <c r="E159" s="22"/>
      <c r="F159" s="22" t="s">
        <v>848</v>
      </c>
      <c r="G159" s="22" t="s">
        <v>422</v>
      </c>
      <c r="H159" s="22" t="s">
        <v>849</v>
      </c>
      <c r="I159" s="22" t="s">
        <v>487</v>
      </c>
      <c r="J159" s="22" t="s">
        <v>458</v>
      </c>
      <c r="K159" s="22" t="s">
        <v>850</v>
      </c>
    </row>
    <row r="160" ht="22.5" customHeight="true" spans="1:11">
      <c r="A160" s="6"/>
      <c r="B160" s="6"/>
      <c r="C160" s="6"/>
      <c r="D160" s="22"/>
      <c r="E160" s="22" t="s">
        <v>455</v>
      </c>
      <c r="F160" s="22"/>
      <c r="G160" s="22"/>
      <c r="H160" s="22"/>
      <c r="I160" s="22"/>
      <c r="J160" s="22"/>
      <c r="K160" s="22"/>
    </row>
    <row r="161" ht="22.5" customHeight="true" spans="1:11">
      <c r="A161" s="6"/>
      <c r="B161" s="6"/>
      <c r="C161" s="6"/>
      <c r="D161" s="22"/>
      <c r="E161" s="22"/>
      <c r="F161" s="22" t="s">
        <v>489</v>
      </c>
      <c r="G161" s="22" t="s">
        <v>427</v>
      </c>
      <c r="H161" s="22" t="s">
        <v>436</v>
      </c>
      <c r="I161" s="22" t="s">
        <v>437</v>
      </c>
      <c r="J161" s="22" t="s">
        <v>458</v>
      </c>
      <c r="K161" s="22" t="s">
        <v>703</v>
      </c>
    </row>
    <row r="162" ht="22.5" customHeight="true" spans="1:11">
      <c r="A162" s="6"/>
      <c r="B162" s="6"/>
      <c r="C162" s="6"/>
      <c r="D162" s="22"/>
      <c r="E162" s="22" t="s">
        <v>511</v>
      </c>
      <c r="F162" s="22"/>
      <c r="G162" s="22"/>
      <c r="H162" s="22"/>
      <c r="I162" s="22"/>
      <c r="J162" s="22"/>
      <c r="K162" s="22"/>
    </row>
    <row r="163" ht="22.5" customHeight="true" spans="1:11">
      <c r="A163" s="6"/>
      <c r="B163" s="6"/>
      <c r="C163" s="6"/>
      <c r="D163" s="22"/>
      <c r="E163" s="22"/>
      <c r="F163" s="22" t="s">
        <v>710</v>
      </c>
      <c r="G163" s="22" t="s">
        <v>427</v>
      </c>
      <c r="H163" s="22" t="s">
        <v>436</v>
      </c>
      <c r="I163" s="22" t="s">
        <v>437</v>
      </c>
      <c r="J163" s="22" t="s">
        <v>458</v>
      </c>
      <c r="K163" s="22" t="s">
        <v>711</v>
      </c>
    </row>
    <row r="164" ht="22.5" customHeight="true" spans="1:11">
      <c r="A164" s="6"/>
      <c r="B164" s="6"/>
      <c r="C164" s="6"/>
      <c r="D164" s="22" t="s">
        <v>439</v>
      </c>
      <c r="E164" s="22"/>
      <c r="F164" s="22"/>
      <c r="G164" s="22"/>
      <c r="H164" s="22"/>
      <c r="I164" s="22"/>
      <c r="J164" s="22"/>
      <c r="K164" s="22"/>
    </row>
    <row r="165" ht="22.5" customHeight="true" spans="1:11">
      <c r="A165" s="6"/>
      <c r="B165" s="6"/>
      <c r="C165" s="6"/>
      <c r="D165" s="22"/>
      <c r="E165" s="22" t="s">
        <v>440</v>
      </c>
      <c r="F165" s="22"/>
      <c r="G165" s="22"/>
      <c r="H165" s="22"/>
      <c r="I165" s="22"/>
      <c r="J165" s="22"/>
      <c r="K165" s="22"/>
    </row>
    <row r="166" ht="22.5" customHeight="true" spans="1:11">
      <c r="A166" s="6"/>
      <c r="B166" s="6"/>
      <c r="C166" s="6"/>
      <c r="D166" s="22"/>
      <c r="E166" s="22"/>
      <c r="F166" s="22" t="s">
        <v>500</v>
      </c>
      <c r="G166" s="22" t="s">
        <v>431</v>
      </c>
      <c r="H166" s="22" t="s">
        <v>446</v>
      </c>
      <c r="I166" s="22" t="s">
        <v>437</v>
      </c>
      <c r="J166" s="22" t="s">
        <v>458</v>
      </c>
      <c r="K166" s="22" t="s">
        <v>713</v>
      </c>
    </row>
    <row r="167" ht="22.5" customHeight="true" spans="1:11">
      <c r="A167" s="6"/>
      <c r="B167" s="6"/>
      <c r="C167" s="6"/>
      <c r="D167" s="22"/>
      <c r="E167" s="22"/>
      <c r="F167" s="22" t="s">
        <v>690</v>
      </c>
      <c r="G167" s="22" t="s">
        <v>427</v>
      </c>
      <c r="H167" s="22" t="s">
        <v>436</v>
      </c>
      <c r="I167" s="22" t="s">
        <v>437</v>
      </c>
      <c r="J167" s="22" t="s">
        <v>458</v>
      </c>
      <c r="K167" s="22" t="s">
        <v>826</v>
      </c>
    </row>
    <row r="168" ht="22.5" customHeight="true" spans="1:11">
      <c r="A168" s="6"/>
      <c r="B168" s="6"/>
      <c r="C168" s="6"/>
      <c r="D168" s="22" t="s">
        <v>444</v>
      </c>
      <c r="E168" s="22"/>
      <c r="F168" s="22"/>
      <c r="G168" s="22"/>
      <c r="H168" s="22"/>
      <c r="I168" s="22"/>
      <c r="J168" s="22"/>
      <c r="K168" s="22"/>
    </row>
    <row r="169" ht="22.5" customHeight="true" spans="1:11">
      <c r="A169" s="6"/>
      <c r="B169" s="6"/>
      <c r="C169" s="6"/>
      <c r="D169" s="22"/>
      <c r="E169" s="22" t="s">
        <v>445</v>
      </c>
      <c r="F169" s="22"/>
      <c r="G169" s="22"/>
      <c r="H169" s="22"/>
      <c r="I169" s="22"/>
      <c r="J169" s="22"/>
      <c r="K169" s="22"/>
    </row>
    <row r="170" ht="22.5" customHeight="true" spans="1:11">
      <c r="A170" s="6"/>
      <c r="B170" s="6"/>
      <c r="C170" s="6"/>
      <c r="D170" s="22"/>
      <c r="E170" s="22"/>
      <c r="F170" s="22" t="s">
        <v>445</v>
      </c>
      <c r="G170" s="22" t="s">
        <v>431</v>
      </c>
      <c r="H170" s="22" t="s">
        <v>691</v>
      </c>
      <c r="I170" s="22" t="s">
        <v>437</v>
      </c>
      <c r="J170" s="22" t="s">
        <v>424</v>
      </c>
      <c r="K170" s="22" t="s">
        <v>692</v>
      </c>
    </row>
    <row r="171" ht="22.5" customHeight="true" spans="1:11">
      <c r="A171" s="22" t="s">
        <v>404</v>
      </c>
      <c r="B171" s="22" t="s">
        <v>405</v>
      </c>
      <c r="C171" s="22" t="s">
        <v>851</v>
      </c>
      <c r="D171" s="6"/>
      <c r="E171" s="6"/>
      <c r="F171" s="6"/>
      <c r="G171" s="6"/>
      <c r="H171" s="6"/>
      <c r="I171" s="6"/>
      <c r="J171" s="6"/>
      <c r="K171" s="6"/>
    </row>
    <row r="172" ht="22.5" customHeight="true" spans="1:11">
      <c r="A172" s="6"/>
      <c r="B172" s="6"/>
      <c r="C172" s="6"/>
      <c r="D172" s="22" t="s">
        <v>419</v>
      </c>
      <c r="E172" s="22"/>
      <c r="F172" s="22"/>
      <c r="G172" s="22"/>
      <c r="H172" s="22"/>
      <c r="I172" s="22"/>
      <c r="J172" s="22"/>
      <c r="K172" s="22"/>
    </row>
    <row r="173" ht="22.5" customHeight="true" spans="1:11">
      <c r="A173" s="6"/>
      <c r="B173" s="6"/>
      <c r="C173" s="6"/>
      <c r="D173" s="22"/>
      <c r="E173" s="22" t="s">
        <v>420</v>
      </c>
      <c r="F173" s="22"/>
      <c r="G173" s="22"/>
      <c r="H173" s="22"/>
      <c r="I173" s="22"/>
      <c r="J173" s="22"/>
      <c r="K173" s="22"/>
    </row>
    <row r="174" ht="22.5" customHeight="true" spans="1:11">
      <c r="A174" s="6"/>
      <c r="B174" s="6"/>
      <c r="C174" s="6"/>
      <c r="D174" s="22"/>
      <c r="E174" s="22"/>
      <c r="F174" s="22" t="s">
        <v>852</v>
      </c>
      <c r="G174" s="22" t="s">
        <v>422</v>
      </c>
      <c r="H174" s="22" t="s">
        <v>853</v>
      </c>
      <c r="I174" s="22" t="s">
        <v>487</v>
      </c>
      <c r="J174" s="22" t="s">
        <v>458</v>
      </c>
      <c r="K174" s="22" t="s">
        <v>854</v>
      </c>
    </row>
    <row r="175" ht="22.5" customHeight="true" spans="1:11">
      <c r="A175" s="6"/>
      <c r="B175" s="6"/>
      <c r="C175" s="6"/>
      <c r="D175" s="22"/>
      <c r="E175" s="22" t="s">
        <v>455</v>
      </c>
      <c r="F175" s="22"/>
      <c r="G175" s="22"/>
      <c r="H175" s="22"/>
      <c r="I175" s="22"/>
      <c r="J175" s="22"/>
      <c r="K175" s="22"/>
    </row>
    <row r="176" ht="22.5" customHeight="true" spans="1:11">
      <c r="A176" s="6"/>
      <c r="B176" s="6"/>
      <c r="C176" s="6"/>
      <c r="D176" s="22"/>
      <c r="E176" s="22"/>
      <c r="F176" s="22" t="s">
        <v>489</v>
      </c>
      <c r="G176" s="22" t="s">
        <v>427</v>
      </c>
      <c r="H176" s="22" t="s">
        <v>436</v>
      </c>
      <c r="I176" s="22" t="s">
        <v>437</v>
      </c>
      <c r="J176" s="22" t="s">
        <v>458</v>
      </c>
      <c r="K176" s="22" t="s">
        <v>703</v>
      </c>
    </row>
    <row r="177" ht="22.5" customHeight="true" spans="1:11">
      <c r="A177" s="6"/>
      <c r="B177" s="6"/>
      <c r="C177" s="6"/>
      <c r="D177" s="22"/>
      <c r="E177" s="22"/>
      <c r="F177" s="22" t="s">
        <v>855</v>
      </c>
      <c r="G177" s="22" t="s">
        <v>427</v>
      </c>
      <c r="H177" s="22" t="s">
        <v>856</v>
      </c>
      <c r="I177" s="22" t="s">
        <v>843</v>
      </c>
      <c r="J177" s="22" t="s">
        <v>424</v>
      </c>
      <c r="K177" s="22" t="s">
        <v>857</v>
      </c>
    </row>
    <row r="178" ht="22.5" customHeight="true" spans="1:11">
      <c r="A178" s="6"/>
      <c r="B178" s="6"/>
      <c r="C178" s="6"/>
      <c r="D178" s="22" t="s">
        <v>439</v>
      </c>
      <c r="E178" s="22"/>
      <c r="F178" s="22"/>
      <c r="G178" s="22"/>
      <c r="H178" s="22"/>
      <c r="I178" s="22"/>
      <c r="J178" s="22"/>
      <c r="K178" s="22"/>
    </row>
    <row r="179" ht="22.5" customHeight="true" spans="1:11">
      <c r="A179" s="6"/>
      <c r="B179" s="6"/>
      <c r="C179" s="6"/>
      <c r="D179" s="22"/>
      <c r="E179" s="22" t="s">
        <v>440</v>
      </c>
      <c r="F179" s="22"/>
      <c r="G179" s="22"/>
      <c r="H179" s="22"/>
      <c r="I179" s="22"/>
      <c r="J179" s="22"/>
      <c r="K179" s="22"/>
    </row>
    <row r="180" ht="22.5" customHeight="true" spans="1:11">
      <c r="A180" s="6"/>
      <c r="B180" s="6"/>
      <c r="C180" s="6"/>
      <c r="D180" s="22"/>
      <c r="E180" s="22"/>
      <c r="F180" s="22" t="s">
        <v>500</v>
      </c>
      <c r="G180" s="22" t="s">
        <v>431</v>
      </c>
      <c r="H180" s="22" t="s">
        <v>446</v>
      </c>
      <c r="I180" s="22" t="s">
        <v>437</v>
      </c>
      <c r="J180" s="22" t="s">
        <v>458</v>
      </c>
      <c r="K180" s="22" t="s">
        <v>713</v>
      </c>
    </row>
    <row r="181" ht="22.5" customHeight="true" spans="1:11">
      <c r="A181" s="6"/>
      <c r="B181" s="6"/>
      <c r="C181" s="6"/>
      <c r="D181" s="22"/>
      <c r="E181" s="22"/>
      <c r="F181" s="22" t="s">
        <v>690</v>
      </c>
      <c r="G181" s="22" t="s">
        <v>427</v>
      </c>
      <c r="H181" s="22" t="s">
        <v>436</v>
      </c>
      <c r="I181" s="22" t="s">
        <v>437</v>
      </c>
      <c r="J181" s="22" t="s">
        <v>458</v>
      </c>
      <c r="K181" s="22" t="s">
        <v>690</v>
      </c>
    </row>
    <row r="182" ht="22.5" customHeight="true" spans="1:11">
      <c r="A182" s="6"/>
      <c r="B182" s="6"/>
      <c r="C182" s="6"/>
      <c r="D182" s="22" t="s">
        <v>444</v>
      </c>
      <c r="E182" s="22"/>
      <c r="F182" s="22"/>
      <c r="G182" s="22"/>
      <c r="H182" s="22"/>
      <c r="I182" s="22"/>
      <c r="J182" s="22"/>
      <c r="K182" s="22"/>
    </row>
    <row r="183" ht="22.5" customHeight="true" spans="1:11">
      <c r="A183" s="6"/>
      <c r="B183" s="6"/>
      <c r="C183" s="6"/>
      <c r="D183" s="22"/>
      <c r="E183" s="22" t="s">
        <v>445</v>
      </c>
      <c r="F183" s="22"/>
      <c r="G183" s="22"/>
      <c r="H183" s="22"/>
      <c r="I183" s="22"/>
      <c r="J183" s="22"/>
      <c r="K183" s="22"/>
    </row>
    <row r="184" ht="22.5" customHeight="true" spans="1:11">
      <c r="A184" s="6"/>
      <c r="B184" s="6"/>
      <c r="C184" s="6"/>
      <c r="D184" s="22"/>
      <c r="E184" s="22"/>
      <c r="F184" s="22" t="s">
        <v>445</v>
      </c>
      <c r="G184" s="22" t="s">
        <v>431</v>
      </c>
      <c r="H184" s="22" t="s">
        <v>691</v>
      </c>
      <c r="I184" s="22" t="s">
        <v>437</v>
      </c>
      <c r="J184" s="22" t="s">
        <v>424</v>
      </c>
      <c r="K184" s="22" t="s">
        <v>692</v>
      </c>
    </row>
    <row r="185" ht="22.5" customHeight="true" spans="1:11">
      <c r="A185" s="22" t="s">
        <v>348</v>
      </c>
      <c r="B185" s="22" t="s">
        <v>349</v>
      </c>
      <c r="C185" s="22" t="s">
        <v>858</v>
      </c>
      <c r="D185" s="6"/>
      <c r="E185" s="6"/>
      <c r="F185" s="6"/>
      <c r="G185" s="6"/>
      <c r="H185" s="6"/>
      <c r="I185" s="6"/>
      <c r="J185" s="6"/>
      <c r="K185" s="6"/>
    </row>
    <row r="186" ht="22.5" customHeight="true" spans="1:11">
      <c r="A186" s="6"/>
      <c r="B186" s="6"/>
      <c r="C186" s="6"/>
      <c r="D186" s="22" t="s">
        <v>419</v>
      </c>
      <c r="E186" s="22"/>
      <c r="F186" s="22"/>
      <c r="G186" s="22"/>
      <c r="H186" s="22"/>
      <c r="I186" s="22"/>
      <c r="J186" s="22"/>
      <c r="K186" s="22"/>
    </row>
    <row r="187" ht="22.5" customHeight="true" spans="1:11">
      <c r="A187" s="6"/>
      <c r="B187" s="6"/>
      <c r="C187" s="6"/>
      <c r="D187" s="22"/>
      <c r="E187" s="22" t="s">
        <v>420</v>
      </c>
      <c r="F187" s="22"/>
      <c r="G187" s="22"/>
      <c r="H187" s="22"/>
      <c r="I187" s="22"/>
      <c r="J187" s="22"/>
      <c r="K187" s="22"/>
    </row>
    <row r="188" ht="22.5" customHeight="true" spans="1:11">
      <c r="A188" s="6"/>
      <c r="B188" s="6"/>
      <c r="C188" s="6"/>
      <c r="D188" s="22"/>
      <c r="E188" s="22"/>
      <c r="F188" s="22" t="s">
        <v>469</v>
      </c>
      <c r="G188" s="22" t="s">
        <v>431</v>
      </c>
      <c r="H188" s="22" t="s">
        <v>470</v>
      </c>
      <c r="I188" s="22" t="s">
        <v>437</v>
      </c>
      <c r="J188" s="22" t="s">
        <v>458</v>
      </c>
      <c r="K188" s="22" t="s">
        <v>859</v>
      </c>
    </row>
    <row r="189" ht="22.5" customHeight="true" spans="1:11">
      <c r="A189" s="6"/>
      <c r="B189" s="6"/>
      <c r="C189" s="6"/>
      <c r="D189" s="22"/>
      <c r="E189" s="22"/>
      <c r="F189" s="22" t="s">
        <v>472</v>
      </c>
      <c r="G189" s="22" t="s">
        <v>431</v>
      </c>
      <c r="H189" s="22" t="s">
        <v>470</v>
      </c>
      <c r="I189" s="22" t="s">
        <v>437</v>
      </c>
      <c r="J189" s="22" t="s">
        <v>458</v>
      </c>
      <c r="K189" s="22" t="s">
        <v>860</v>
      </c>
    </row>
    <row r="190" ht="22.5" customHeight="true" spans="1:11">
      <c r="A190" s="6"/>
      <c r="B190" s="6"/>
      <c r="C190" s="6"/>
      <c r="D190" s="22"/>
      <c r="E190" s="22"/>
      <c r="F190" s="22" t="s">
        <v>474</v>
      </c>
      <c r="G190" s="22" t="s">
        <v>431</v>
      </c>
      <c r="H190" s="22" t="s">
        <v>470</v>
      </c>
      <c r="I190" s="22" t="s">
        <v>437</v>
      </c>
      <c r="J190" s="22" t="s">
        <v>458</v>
      </c>
      <c r="K190" s="22" t="s">
        <v>861</v>
      </c>
    </row>
    <row r="191" ht="22.5" customHeight="true" spans="1:11">
      <c r="A191" s="6"/>
      <c r="B191" s="6"/>
      <c r="C191" s="6"/>
      <c r="D191" s="22"/>
      <c r="E191" s="22" t="s">
        <v>455</v>
      </c>
      <c r="F191" s="22"/>
      <c r="G191" s="22"/>
      <c r="H191" s="22"/>
      <c r="I191" s="22"/>
      <c r="J191" s="22"/>
      <c r="K191" s="22"/>
    </row>
    <row r="192" ht="22.5" customHeight="true" spans="1:11">
      <c r="A192" s="6"/>
      <c r="B192" s="6"/>
      <c r="C192" s="6"/>
      <c r="D192" s="22"/>
      <c r="E192" s="22"/>
      <c r="F192" s="22" t="s">
        <v>476</v>
      </c>
      <c r="G192" s="22" t="s">
        <v>431</v>
      </c>
      <c r="H192" s="22" t="s">
        <v>436</v>
      </c>
      <c r="I192" s="22" t="s">
        <v>437</v>
      </c>
      <c r="J192" s="22" t="s">
        <v>458</v>
      </c>
      <c r="K192" s="22" t="s">
        <v>862</v>
      </c>
    </row>
    <row r="193" ht="22.5" customHeight="true" spans="1:11">
      <c r="A193" s="6"/>
      <c r="B193" s="6"/>
      <c r="C193" s="6"/>
      <c r="D193" s="22" t="s">
        <v>439</v>
      </c>
      <c r="E193" s="22"/>
      <c r="F193" s="22"/>
      <c r="G193" s="22"/>
      <c r="H193" s="22"/>
      <c r="I193" s="22"/>
      <c r="J193" s="22"/>
      <c r="K193" s="22"/>
    </row>
    <row r="194" ht="22.5" customHeight="true" spans="1:11">
      <c r="A194" s="6"/>
      <c r="B194" s="6"/>
      <c r="C194" s="6"/>
      <c r="D194" s="22"/>
      <c r="E194" s="22" t="s">
        <v>440</v>
      </c>
      <c r="F194" s="22"/>
      <c r="G194" s="22"/>
      <c r="H194" s="22"/>
      <c r="I194" s="22"/>
      <c r="J194" s="22"/>
      <c r="K194" s="22"/>
    </row>
    <row r="195" ht="22.5" customHeight="true" spans="1:11">
      <c r="A195" s="6"/>
      <c r="B195" s="6"/>
      <c r="C195" s="6"/>
      <c r="D195" s="22"/>
      <c r="E195" s="22"/>
      <c r="F195" s="22" t="s">
        <v>478</v>
      </c>
      <c r="G195" s="22" t="s">
        <v>427</v>
      </c>
      <c r="H195" s="22" t="s">
        <v>479</v>
      </c>
      <c r="I195" s="22" t="s">
        <v>863</v>
      </c>
      <c r="J195" s="22" t="s">
        <v>458</v>
      </c>
      <c r="K195" s="22" t="s">
        <v>480</v>
      </c>
    </row>
    <row r="196" ht="22.5" customHeight="true" spans="1:11">
      <c r="A196" s="6"/>
      <c r="B196" s="6"/>
      <c r="C196" s="6"/>
      <c r="D196" s="22" t="s">
        <v>444</v>
      </c>
      <c r="E196" s="22"/>
      <c r="F196" s="22"/>
      <c r="G196" s="22"/>
      <c r="H196" s="22"/>
      <c r="I196" s="22"/>
      <c r="J196" s="22"/>
      <c r="K196" s="22"/>
    </row>
    <row r="197" ht="22.5" customHeight="true" spans="1:11">
      <c r="A197" s="6"/>
      <c r="B197" s="6"/>
      <c r="C197" s="6"/>
      <c r="D197" s="22"/>
      <c r="E197" s="22" t="s">
        <v>445</v>
      </c>
      <c r="F197" s="22"/>
      <c r="G197" s="22"/>
      <c r="H197" s="22"/>
      <c r="I197" s="22"/>
      <c r="J197" s="22"/>
      <c r="K197" s="22"/>
    </row>
    <row r="198" ht="22.5" customHeight="true" spans="1:11">
      <c r="A198" s="6"/>
      <c r="B198" s="6"/>
      <c r="C198" s="6"/>
      <c r="D198" s="22"/>
      <c r="E198" s="22"/>
      <c r="F198" s="22" t="s">
        <v>445</v>
      </c>
      <c r="G198" s="22" t="s">
        <v>431</v>
      </c>
      <c r="H198" s="22" t="s">
        <v>446</v>
      </c>
      <c r="I198" s="22" t="s">
        <v>437</v>
      </c>
      <c r="J198" s="22" t="s">
        <v>458</v>
      </c>
      <c r="K198" s="22" t="s">
        <v>864</v>
      </c>
    </row>
    <row r="199" ht="22.5" customHeight="true" spans="1:11">
      <c r="A199" s="22" t="s">
        <v>865</v>
      </c>
      <c r="B199" s="22" t="s">
        <v>866</v>
      </c>
      <c r="C199" s="22" t="s">
        <v>867</v>
      </c>
      <c r="D199" s="6"/>
      <c r="E199" s="6"/>
      <c r="F199" s="6"/>
      <c r="G199" s="6"/>
      <c r="H199" s="6"/>
      <c r="I199" s="6"/>
      <c r="J199" s="6"/>
      <c r="K199" s="6"/>
    </row>
    <row r="200" ht="22.5" customHeight="true" spans="1:11">
      <c r="A200" s="6"/>
      <c r="B200" s="6"/>
      <c r="C200" s="6"/>
      <c r="D200" s="22" t="s">
        <v>419</v>
      </c>
      <c r="E200" s="22"/>
      <c r="F200" s="22"/>
      <c r="G200" s="22"/>
      <c r="H200" s="22"/>
      <c r="I200" s="22"/>
      <c r="J200" s="22"/>
      <c r="K200" s="22"/>
    </row>
    <row r="201" ht="22.5" customHeight="true" spans="1:11">
      <c r="A201" s="6"/>
      <c r="B201" s="6"/>
      <c r="C201" s="6"/>
      <c r="D201" s="22"/>
      <c r="E201" s="22" t="s">
        <v>420</v>
      </c>
      <c r="F201" s="22"/>
      <c r="G201" s="22"/>
      <c r="H201" s="22"/>
      <c r="I201" s="22"/>
      <c r="J201" s="22"/>
      <c r="K201" s="22"/>
    </row>
    <row r="202" ht="22.5" customHeight="true" spans="1:11">
      <c r="A202" s="6"/>
      <c r="B202" s="6"/>
      <c r="C202" s="6"/>
      <c r="D202" s="22"/>
      <c r="E202" s="22"/>
      <c r="F202" s="22" t="s">
        <v>868</v>
      </c>
      <c r="G202" s="22" t="s">
        <v>431</v>
      </c>
      <c r="H202" s="22" t="s">
        <v>869</v>
      </c>
      <c r="I202" s="22" t="s">
        <v>870</v>
      </c>
      <c r="J202" s="22" t="s">
        <v>458</v>
      </c>
      <c r="K202" s="22" t="s">
        <v>871</v>
      </c>
    </row>
    <row r="203" ht="22.5" customHeight="true" spans="1:11">
      <c r="A203" s="6"/>
      <c r="B203" s="6"/>
      <c r="C203" s="6"/>
      <c r="D203" s="22"/>
      <c r="E203" s="22" t="s">
        <v>455</v>
      </c>
      <c r="F203" s="22"/>
      <c r="G203" s="22"/>
      <c r="H203" s="22"/>
      <c r="I203" s="22"/>
      <c r="J203" s="22"/>
      <c r="K203" s="22"/>
    </row>
    <row r="204" ht="22.5" customHeight="true" spans="1:11">
      <c r="A204" s="6"/>
      <c r="B204" s="6"/>
      <c r="C204" s="6"/>
      <c r="D204" s="22"/>
      <c r="E204" s="22"/>
      <c r="F204" s="22" t="s">
        <v>813</v>
      </c>
      <c r="G204" s="22" t="s">
        <v>431</v>
      </c>
      <c r="H204" s="22" t="s">
        <v>436</v>
      </c>
      <c r="I204" s="22" t="s">
        <v>437</v>
      </c>
      <c r="J204" s="22" t="s">
        <v>458</v>
      </c>
      <c r="K204" s="22" t="s">
        <v>872</v>
      </c>
    </row>
    <row r="205" ht="22.5" customHeight="true" spans="1:11">
      <c r="A205" s="6"/>
      <c r="B205" s="6"/>
      <c r="C205" s="6"/>
      <c r="D205" s="22"/>
      <c r="E205" s="22"/>
      <c r="F205" s="22" t="s">
        <v>873</v>
      </c>
      <c r="G205" s="22" t="s">
        <v>431</v>
      </c>
      <c r="H205" s="22" t="s">
        <v>691</v>
      </c>
      <c r="I205" s="22" t="s">
        <v>437</v>
      </c>
      <c r="J205" s="22" t="s">
        <v>458</v>
      </c>
      <c r="K205" s="22" t="s">
        <v>874</v>
      </c>
    </row>
    <row r="206" ht="22.5" customHeight="true" spans="1:11">
      <c r="A206" s="6"/>
      <c r="B206" s="6"/>
      <c r="C206" s="6"/>
      <c r="D206" s="22"/>
      <c r="E206" s="22" t="s">
        <v>511</v>
      </c>
      <c r="F206" s="22"/>
      <c r="G206" s="22"/>
      <c r="H206" s="22"/>
      <c r="I206" s="22"/>
      <c r="J206" s="22"/>
      <c r="K206" s="22"/>
    </row>
    <row r="207" ht="22.5" customHeight="true" spans="1:11">
      <c r="A207" s="6"/>
      <c r="B207" s="6"/>
      <c r="C207" s="6"/>
      <c r="D207" s="22"/>
      <c r="E207" s="22"/>
      <c r="F207" s="22" t="s">
        <v>875</v>
      </c>
      <c r="G207" s="22" t="s">
        <v>431</v>
      </c>
      <c r="H207" s="22" t="s">
        <v>436</v>
      </c>
      <c r="I207" s="22" t="s">
        <v>437</v>
      </c>
      <c r="J207" s="22" t="s">
        <v>424</v>
      </c>
      <c r="K207" s="22" t="s">
        <v>876</v>
      </c>
    </row>
    <row r="208" ht="22.5" customHeight="true" spans="1:11">
      <c r="A208" s="6"/>
      <c r="B208" s="6"/>
      <c r="C208" s="6"/>
      <c r="D208" s="22" t="s">
        <v>439</v>
      </c>
      <c r="E208" s="22"/>
      <c r="F208" s="22"/>
      <c r="G208" s="22"/>
      <c r="H208" s="22"/>
      <c r="I208" s="22"/>
      <c r="J208" s="22"/>
      <c r="K208" s="22"/>
    </row>
    <row r="209" ht="22.5" customHeight="true" spans="1:11">
      <c r="A209" s="6"/>
      <c r="B209" s="6"/>
      <c r="C209" s="6"/>
      <c r="D209" s="22"/>
      <c r="E209" s="22" t="s">
        <v>440</v>
      </c>
      <c r="F209" s="22"/>
      <c r="G209" s="22"/>
      <c r="H209" s="22"/>
      <c r="I209" s="22"/>
      <c r="J209" s="22"/>
      <c r="K209" s="22"/>
    </row>
    <row r="210" ht="22.5" customHeight="true" spans="1:11">
      <c r="A210" s="6"/>
      <c r="B210" s="6"/>
      <c r="C210" s="6"/>
      <c r="D210" s="22"/>
      <c r="E210" s="22"/>
      <c r="F210" s="22" t="s">
        <v>877</v>
      </c>
      <c r="G210" s="22" t="s">
        <v>431</v>
      </c>
      <c r="H210" s="22" t="s">
        <v>691</v>
      </c>
      <c r="I210" s="22" t="s">
        <v>437</v>
      </c>
      <c r="J210" s="22" t="s">
        <v>458</v>
      </c>
      <c r="K210" s="22" t="s">
        <v>878</v>
      </c>
    </row>
    <row r="211" ht="22.5" customHeight="true" spans="1:11">
      <c r="A211" s="6"/>
      <c r="B211" s="6"/>
      <c r="C211" s="6"/>
      <c r="D211" s="22"/>
      <c r="E211" s="22"/>
      <c r="F211" s="22" t="s">
        <v>827</v>
      </c>
      <c r="G211" s="22" t="s">
        <v>431</v>
      </c>
      <c r="H211" s="22" t="s">
        <v>436</v>
      </c>
      <c r="I211" s="22" t="s">
        <v>437</v>
      </c>
      <c r="J211" s="22" t="s">
        <v>458</v>
      </c>
      <c r="K211" s="22" t="s">
        <v>879</v>
      </c>
    </row>
    <row r="212" ht="22.5" customHeight="true" spans="1:11">
      <c r="A212" s="6"/>
      <c r="B212" s="6"/>
      <c r="C212" s="6"/>
      <c r="D212" s="22" t="s">
        <v>444</v>
      </c>
      <c r="E212" s="22"/>
      <c r="F212" s="22"/>
      <c r="G212" s="22"/>
      <c r="H212" s="22"/>
      <c r="I212" s="22"/>
      <c r="J212" s="22"/>
      <c r="K212" s="22"/>
    </row>
    <row r="213" ht="22.5" customHeight="true" spans="1:11">
      <c r="A213" s="6"/>
      <c r="B213" s="6"/>
      <c r="C213" s="6"/>
      <c r="D213" s="22"/>
      <c r="E213" s="22" t="s">
        <v>445</v>
      </c>
      <c r="F213" s="22"/>
      <c r="G213" s="22"/>
      <c r="H213" s="22"/>
      <c r="I213" s="22"/>
      <c r="J213" s="22"/>
      <c r="K213" s="22"/>
    </row>
    <row r="214" ht="22.5" customHeight="true" spans="1:11">
      <c r="A214" s="6"/>
      <c r="B214" s="6"/>
      <c r="C214" s="6"/>
      <c r="D214" s="22"/>
      <c r="E214" s="22"/>
      <c r="F214" s="22" t="s">
        <v>880</v>
      </c>
      <c r="G214" s="22" t="s">
        <v>431</v>
      </c>
      <c r="H214" s="22" t="s">
        <v>621</v>
      </c>
      <c r="I214" s="22" t="s">
        <v>437</v>
      </c>
      <c r="J214" s="22" t="s">
        <v>424</v>
      </c>
      <c r="K214" s="22" t="s">
        <v>881</v>
      </c>
    </row>
    <row r="215" ht="22.5" customHeight="true" spans="1:11">
      <c r="A215" s="22" t="s">
        <v>376</v>
      </c>
      <c r="B215" s="22" t="s">
        <v>379</v>
      </c>
      <c r="C215" s="22" t="s">
        <v>882</v>
      </c>
      <c r="D215" s="6"/>
      <c r="E215" s="6"/>
      <c r="F215" s="6"/>
      <c r="G215" s="6"/>
      <c r="H215" s="6"/>
      <c r="I215" s="6"/>
      <c r="J215" s="6"/>
      <c r="K215" s="6"/>
    </row>
    <row r="216" ht="22.5" customHeight="true" spans="1:11">
      <c r="A216" s="6"/>
      <c r="B216" s="6"/>
      <c r="C216" s="6"/>
      <c r="D216" s="22" t="s">
        <v>419</v>
      </c>
      <c r="E216" s="22"/>
      <c r="F216" s="22"/>
      <c r="G216" s="22"/>
      <c r="H216" s="22"/>
      <c r="I216" s="22"/>
      <c r="J216" s="22"/>
      <c r="K216" s="22"/>
    </row>
    <row r="217" ht="22.5" customHeight="true" spans="1:11">
      <c r="A217" s="6"/>
      <c r="B217" s="6"/>
      <c r="C217" s="6"/>
      <c r="D217" s="22"/>
      <c r="E217" s="22" t="s">
        <v>420</v>
      </c>
      <c r="F217" s="22"/>
      <c r="G217" s="22"/>
      <c r="H217" s="22"/>
      <c r="I217" s="22"/>
      <c r="J217" s="22"/>
      <c r="K217" s="22"/>
    </row>
    <row r="218" ht="22.5" customHeight="true" spans="1:11">
      <c r="A218" s="6"/>
      <c r="B218" s="6"/>
      <c r="C218" s="6"/>
      <c r="D218" s="22"/>
      <c r="E218" s="22"/>
      <c r="F218" s="22" t="s">
        <v>883</v>
      </c>
      <c r="G218" s="22" t="s">
        <v>427</v>
      </c>
      <c r="H218" s="22" t="s">
        <v>436</v>
      </c>
      <c r="I218" s="22" t="s">
        <v>437</v>
      </c>
      <c r="J218" s="22" t="s">
        <v>458</v>
      </c>
      <c r="K218" s="22" t="s">
        <v>884</v>
      </c>
    </row>
    <row r="219" ht="22.5" customHeight="true" spans="1:11">
      <c r="A219" s="6"/>
      <c r="B219" s="6"/>
      <c r="C219" s="6"/>
      <c r="D219" s="22"/>
      <c r="E219" s="22"/>
      <c r="F219" s="22" t="s">
        <v>885</v>
      </c>
      <c r="G219" s="22" t="s">
        <v>427</v>
      </c>
      <c r="H219" s="22" t="s">
        <v>436</v>
      </c>
      <c r="I219" s="22" t="s">
        <v>437</v>
      </c>
      <c r="J219" s="22" t="s">
        <v>458</v>
      </c>
      <c r="K219" s="22" t="s">
        <v>886</v>
      </c>
    </row>
    <row r="220" ht="22.5" customHeight="true" spans="1:11">
      <c r="A220" s="6"/>
      <c r="B220" s="6"/>
      <c r="C220" s="6"/>
      <c r="D220" s="22"/>
      <c r="E220" s="22"/>
      <c r="F220" s="22" t="s">
        <v>887</v>
      </c>
      <c r="G220" s="22" t="s">
        <v>431</v>
      </c>
      <c r="H220" s="22" t="s">
        <v>494</v>
      </c>
      <c r="I220" s="22" t="s">
        <v>437</v>
      </c>
      <c r="J220" s="22" t="s">
        <v>458</v>
      </c>
      <c r="K220" s="22" t="s">
        <v>888</v>
      </c>
    </row>
    <row r="221" ht="22.5" customHeight="true" spans="1:11">
      <c r="A221" s="6"/>
      <c r="B221" s="6"/>
      <c r="C221" s="6"/>
      <c r="D221" s="22" t="s">
        <v>439</v>
      </c>
      <c r="E221" s="22"/>
      <c r="F221" s="22"/>
      <c r="G221" s="22"/>
      <c r="H221" s="22"/>
      <c r="I221" s="22"/>
      <c r="J221" s="22"/>
      <c r="K221" s="22"/>
    </row>
    <row r="222" ht="22.5" customHeight="true" spans="1:11">
      <c r="A222" s="6"/>
      <c r="B222" s="6"/>
      <c r="C222" s="6"/>
      <c r="D222" s="22"/>
      <c r="E222" s="22" t="s">
        <v>552</v>
      </c>
      <c r="F222" s="22"/>
      <c r="G222" s="22"/>
      <c r="H222" s="22"/>
      <c r="I222" s="22"/>
      <c r="J222" s="22"/>
      <c r="K222" s="22"/>
    </row>
    <row r="223" ht="22.5" customHeight="true" spans="1:11">
      <c r="A223" s="6"/>
      <c r="B223" s="6"/>
      <c r="C223" s="6"/>
      <c r="D223" s="22"/>
      <c r="E223" s="22"/>
      <c r="F223" s="22" t="s">
        <v>889</v>
      </c>
      <c r="G223" s="22" t="s">
        <v>427</v>
      </c>
      <c r="H223" s="22" t="s">
        <v>436</v>
      </c>
      <c r="I223" s="22" t="s">
        <v>437</v>
      </c>
      <c r="J223" s="22" t="s">
        <v>458</v>
      </c>
      <c r="K223" s="22" t="s">
        <v>890</v>
      </c>
    </row>
    <row r="224" ht="22.5" customHeight="true" spans="1:11">
      <c r="A224" s="6"/>
      <c r="B224" s="6"/>
      <c r="C224" s="6"/>
      <c r="D224" s="22"/>
      <c r="E224" s="22" t="s">
        <v>481</v>
      </c>
      <c r="F224" s="22"/>
      <c r="G224" s="22"/>
      <c r="H224" s="22"/>
      <c r="I224" s="22"/>
      <c r="J224" s="22"/>
      <c r="K224" s="22"/>
    </row>
    <row r="225" ht="22.5" customHeight="true" spans="1:11">
      <c r="A225" s="6"/>
      <c r="B225" s="6"/>
      <c r="C225" s="6"/>
      <c r="D225" s="22"/>
      <c r="E225" s="22"/>
      <c r="F225" s="22" t="s">
        <v>891</v>
      </c>
      <c r="G225" s="22" t="s">
        <v>427</v>
      </c>
      <c r="H225" s="22" t="s">
        <v>436</v>
      </c>
      <c r="I225" s="22" t="s">
        <v>437</v>
      </c>
      <c r="J225" s="22" t="s">
        <v>458</v>
      </c>
      <c r="K225" s="22" t="s">
        <v>892</v>
      </c>
    </row>
    <row r="226" ht="22.5" customHeight="true" spans="1:11">
      <c r="A226" s="6"/>
      <c r="B226" s="6"/>
      <c r="C226" s="6"/>
      <c r="D226" s="22" t="s">
        <v>444</v>
      </c>
      <c r="E226" s="22"/>
      <c r="F226" s="22"/>
      <c r="G226" s="22"/>
      <c r="H226" s="22"/>
      <c r="I226" s="22"/>
      <c r="J226" s="22"/>
      <c r="K226" s="22"/>
    </row>
    <row r="227" ht="22.5" customHeight="true" spans="1:11">
      <c r="A227" s="6"/>
      <c r="B227" s="6"/>
      <c r="C227" s="6"/>
      <c r="D227" s="22"/>
      <c r="E227" s="22" t="s">
        <v>445</v>
      </c>
      <c r="F227" s="22"/>
      <c r="G227" s="22"/>
      <c r="H227" s="22"/>
      <c r="I227" s="22"/>
      <c r="J227" s="22"/>
      <c r="K227" s="22"/>
    </row>
    <row r="228" ht="22.5" customHeight="true" spans="1:11">
      <c r="A228" s="6"/>
      <c r="B228" s="6"/>
      <c r="C228" s="6"/>
      <c r="D228" s="22"/>
      <c r="E228" s="22"/>
      <c r="F228" s="22" t="s">
        <v>893</v>
      </c>
      <c r="G228" s="22" t="s">
        <v>431</v>
      </c>
      <c r="H228" s="22" t="s">
        <v>442</v>
      </c>
      <c r="I228" s="22" t="s">
        <v>437</v>
      </c>
      <c r="J228" s="22" t="s">
        <v>458</v>
      </c>
      <c r="K228" s="22" t="s">
        <v>894</v>
      </c>
    </row>
    <row r="229" ht="22.5" customHeight="true" spans="1:11">
      <c r="A229" s="22" t="s">
        <v>388</v>
      </c>
      <c r="B229" s="22" t="s">
        <v>389</v>
      </c>
      <c r="C229" s="22" t="s">
        <v>895</v>
      </c>
      <c r="D229" s="6"/>
      <c r="E229" s="6"/>
      <c r="F229" s="6"/>
      <c r="G229" s="6"/>
      <c r="H229" s="6"/>
      <c r="I229" s="6"/>
      <c r="J229" s="6"/>
      <c r="K229" s="6"/>
    </row>
    <row r="230" ht="22.5" customHeight="true" spans="1:11">
      <c r="A230" s="6"/>
      <c r="B230" s="6"/>
      <c r="C230" s="6"/>
      <c r="D230" s="22" t="s">
        <v>419</v>
      </c>
      <c r="E230" s="22"/>
      <c r="F230" s="22"/>
      <c r="G230" s="22"/>
      <c r="H230" s="22"/>
      <c r="I230" s="22"/>
      <c r="J230" s="22"/>
      <c r="K230" s="22"/>
    </row>
    <row r="231" ht="22.5" customHeight="true" spans="1:11">
      <c r="A231" s="6"/>
      <c r="B231" s="6"/>
      <c r="C231" s="6"/>
      <c r="D231" s="22"/>
      <c r="E231" s="22" t="s">
        <v>420</v>
      </c>
      <c r="F231" s="22"/>
      <c r="G231" s="22"/>
      <c r="H231" s="22"/>
      <c r="I231" s="22"/>
      <c r="J231" s="22"/>
      <c r="K231" s="22"/>
    </row>
    <row r="232" ht="22.5" customHeight="true" spans="1:11">
      <c r="A232" s="6"/>
      <c r="B232" s="6"/>
      <c r="C232" s="6"/>
      <c r="D232" s="22"/>
      <c r="E232" s="22"/>
      <c r="F232" s="22" t="s">
        <v>896</v>
      </c>
      <c r="G232" s="22" t="s">
        <v>431</v>
      </c>
      <c r="H232" s="22" t="s">
        <v>897</v>
      </c>
      <c r="I232" s="22" t="s">
        <v>437</v>
      </c>
      <c r="J232" s="22" t="s">
        <v>458</v>
      </c>
      <c r="K232" s="22" t="s">
        <v>898</v>
      </c>
    </row>
    <row r="233" ht="22.5" customHeight="true" spans="1:11">
      <c r="A233" s="6"/>
      <c r="B233" s="6"/>
      <c r="C233" s="6"/>
      <c r="D233" s="22"/>
      <c r="E233" s="22"/>
      <c r="F233" s="22" t="s">
        <v>899</v>
      </c>
      <c r="G233" s="22" t="s">
        <v>431</v>
      </c>
      <c r="H233" s="22" t="s">
        <v>897</v>
      </c>
      <c r="I233" s="22" t="s">
        <v>437</v>
      </c>
      <c r="J233" s="22" t="s">
        <v>458</v>
      </c>
      <c r="K233" s="22" t="s">
        <v>900</v>
      </c>
    </row>
    <row r="234" ht="22.5" customHeight="true" spans="1:11">
      <c r="A234" s="6"/>
      <c r="B234" s="6"/>
      <c r="C234" s="6"/>
      <c r="D234" s="22"/>
      <c r="E234" s="22"/>
      <c r="F234" s="22" t="s">
        <v>901</v>
      </c>
      <c r="G234" s="22" t="s">
        <v>427</v>
      </c>
      <c r="H234" s="22" t="s">
        <v>902</v>
      </c>
      <c r="I234" s="22" t="s">
        <v>903</v>
      </c>
      <c r="J234" s="22" t="s">
        <v>458</v>
      </c>
      <c r="K234" s="22" t="s">
        <v>904</v>
      </c>
    </row>
    <row r="235" ht="22.5" customHeight="true" spans="1:11">
      <c r="A235" s="6"/>
      <c r="B235" s="6"/>
      <c r="C235" s="6"/>
      <c r="D235" s="22"/>
      <c r="E235" s="22" t="s">
        <v>455</v>
      </c>
      <c r="F235" s="22"/>
      <c r="G235" s="22"/>
      <c r="H235" s="22"/>
      <c r="I235" s="22"/>
      <c r="J235" s="22"/>
      <c r="K235" s="22"/>
    </row>
    <row r="236" ht="22.5" customHeight="true" spans="1:11">
      <c r="A236" s="6"/>
      <c r="B236" s="6"/>
      <c r="C236" s="6"/>
      <c r="D236" s="22"/>
      <c r="E236" s="22"/>
      <c r="F236" s="22" t="s">
        <v>905</v>
      </c>
      <c r="G236" s="22" t="s">
        <v>431</v>
      </c>
      <c r="H236" s="22" t="s">
        <v>906</v>
      </c>
      <c r="I236" s="22" t="s">
        <v>437</v>
      </c>
      <c r="J236" s="22" t="s">
        <v>458</v>
      </c>
      <c r="K236" s="22" t="s">
        <v>907</v>
      </c>
    </row>
    <row r="237" ht="22.5" customHeight="true" spans="1:11">
      <c r="A237" s="6"/>
      <c r="B237" s="6"/>
      <c r="C237" s="6"/>
      <c r="D237" s="22"/>
      <c r="E237" s="22" t="s">
        <v>511</v>
      </c>
      <c r="F237" s="22"/>
      <c r="G237" s="22"/>
      <c r="H237" s="22"/>
      <c r="I237" s="22"/>
      <c r="J237" s="22"/>
      <c r="K237" s="22"/>
    </row>
    <row r="238" ht="22.5" customHeight="true" spans="1:11">
      <c r="A238" s="6"/>
      <c r="B238" s="6"/>
      <c r="C238" s="6"/>
      <c r="D238" s="22"/>
      <c r="E238" s="22"/>
      <c r="F238" s="22" t="s">
        <v>908</v>
      </c>
      <c r="G238" s="22" t="s">
        <v>427</v>
      </c>
      <c r="H238" s="22" t="s">
        <v>436</v>
      </c>
      <c r="I238" s="22" t="s">
        <v>437</v>
      </c>
      <c r="J238" s="22" t="s">
        <v>458</v>
      </c>
      <c r="K238" s="22" t="s">
        <v>909</v>
      </c>
    </row>
    <row r="239" ht="22.5" customHeight="true" spans="1:11">
      <c r="A239" s="6"/>
      <c r="B239" s="6"/>
      <c r="C239" s="6"/>
      <c r="D239" s="22" t="s">
        <v>439</v>
      </c>
      <c r="E239" s="22"/>
      <c r="F239" s="22"/>
      <c r="G239" s="22"/>
      <c r="H239" s="22"/>
      <c r="I239" s="22"/>
      <c r="J239" s="22"/>
      <c r="K239" s="22"/>
    </row>
    <row r="240" ht="22.5" customHeight="true" spans="1:11">
      <c r="A240" s="6"/>
      <c r="B240" s="6"/>
      <c r="C240" s="6"/>
      <c r="D240" s="22"/>
      <c r="E240" s="22" t="s">
        <v>712</v>
      </c>
      <c r="F240" s="22"/>
      <c r="G240" s="22"/>
      <c r="H240" s="22"/>
      <c r="I240" s="22"/>
      <c r="J240" s="22"/>
      <c r="K240" s="22"/>
    </row>
    <row r="241" ht="22.5" customHeight="true" spans="1:11">
      <c r="A241" s="6"/>
      <c r="B241" s="6"/>
      <c r="C241" s="6"/>
      <c r="D241" s="22"/>
      <c r="E241" s="22"/>
      <c r="F241" s="22" t="s">
        <v>910</v>
      </c>
      <c r="G241" s="22" t="s">
        <v>431</v>
      </c>
      <c r="H241" s="22" t="s">
        <v>621</v>
      </c>
      <c r="I241" s="22" t="s">
        <v>437</v>
      </c>
      <c r="J241" s="22" t="s">
        <v>458</v>
      </c>
      <c r="K241" s="22" t="s">
        <v>911</v>
      </c>
    </row>
    <row r="242" ht="22.5" customHeight="true" spans="1:11">
      <c r="A242" s="6"/>
      <c r="B242" s="6"/>
      <c r="C242" s="6"/>
      <c r="D242" s="22" t="s">
        <v>444</v>
      </c>
      <c r="E242" s="22"/>
      <c r="F242" s="22"/>
      <c r="G242" s="22"/>
      <c r="H242" s="22"/>
      <c r="I242" s="22"/>
      <c r="J242" s="22"/>
      <c r="K242" s="22"/>
    </row>
    <row r="243" ht="22.5" customHeight="true" spans="1:11">
      <c r="A243" s="6"/>
      <c r="B243" s="6"/>
      <c r="C243" s="6"/>
      <c r="D243" s="22"/>
      <c r="E243" s="22" t="s">
        <v>692</v>
      </c>
      <c r="F243" s="22"/>
      <c r="G243" s="22"/>
      <c r="H243" s="22"/>
      <c r="I243" s="22"/>
      <c r="J243" s="22"/>
      <c r="K243" s="22"/>
    </row>
    <row r="244" ht="22.5" customHeight="true" spans="1:11">
      <c r="A244" s="6"/>
      <c r="B244" s="6"/>
      <c r="C244" s="6"/>
      <c r="D244" s="22"/>
      <c r="E244" s="22"/>
      <c r="F244" s="22" t="s">
        <v>912</v>
      </c>
      <c r="G244" s="22" t="s">
        <v>431</v>
      </c>
      <c r="H244" s="22" t="s">
        <v>621</v>
      </c>
      <c r="I244" s="22" t="s">
        <v>437</v>
      </c>
      <c r="J244" s="22" t="s">
        <v>458</v>
      </c>
      <c r="K244" s="22" t="s">
        <v>913</v>
      </c>
    </row>
  </sheetData>
  <mergeCells count="1">
    <mergeCell ref="A2:K2"/>
  </mergeCells>
  <printOptions horizontalCentered="true"/>
  <pageMargins left="0.39" right="0.39" top="0.39" bottom="0.39" header="0.31" footer="0.31"/>
  <pageSetup paperSize="9" scale="10"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H10"/>
  <sheetViews>
    <sheetView showZeros="0" workbookViewId="0">
      <selection activeCell="A2" sqref="A2:H2"/>
    </sheetView>
  </sheetViews>
  <sheetFormatPr defaultColWidth="10.7083333333333" defaultRowHeight="12" customHeight="true" outlineLevelCol="7"/>
  <cols>
    <col min="1" max="1" width="33.85" customWidth="true"/>
    <col min="2" max="3" width="39.1416666666667" customWidth="true"/>
    <col min="4" max="4" width="24" customWidth="true"/>
    <col min="5" max="5" width="7.85" customWidth="true"/>
    <col min="6" max="8" width="12.85" customWidth="true"/>
  </cols>
  <sheetData>
    <row r="1" ht="14.25" customHeight="true" spans="1:8">
      <c r="A1" s="15"/>
      <c r="B1" s="15"/>
      <c r="C1" s="15"/>
      <c r="D1" s="15"/>
      <c r="E1" s="15"/>
      <c r="F1" s="15"/>
      <c r="G1" s="15"/>
      <c r="H1" s="14" t="s">
        <v>914</v>
      </c>
    </row>
    <row r="2" ht="45" customHeight="true" spans="1:8">
      <c r="A2" s="11" t="s">
        <v>915</v>
      </c>
      <c r="B2" s="11"/>
      <c r="C2" s="11"/>
      <c r="D2" s="11"/>
      <c r="E2" s="11"/>
      <c r="F2" s="11"/>
      <c r="G2" s="11"/>
      <c r="H2" s="11"/>
    </row>
    <row r="3" ht="13.5" customHeight="true" spans="1:8">
      <c r="A3" s="10" t="str">
        <f>"单位名称："&amp;"楚雄彝族自治州卫生健康委员会"</f>
        <v>单位名称：楚雄彝族自治州卫生健康委员会</v>
      </c>
      <c r="B3" s="10"/>
      <c r="C3" s="10"/>
      <c r="D3" s="15"/>
      <c r="E3" s="15"/>
      <c r="F3" s="15"/>
      <c r="G3" s="15"/>
      <c r="H3" s="14" t="s">
        <v>54</v>
      </c>
    </row>
    <row r="4" ht="18" customHeight="true" spans="1:8">
      <c r="A4" s="4" t="s">
        <v>626</v>
      </c>
      <c r="B4" s="4" t="s">
        <v>916</v>
      </c>
      <c r="C4" s="4" t="s">
        <v>917</v>
      </c>
      <c r="D4" s="4" t="s">
        <v>918</v>
      </c>
      <c r="E4" s="4" t="s">
        <v>633</v>
      </c>
      <c r="F4" s="4" t="s">
        <v>919</v>
      </c>
      <c r="G4" s="4"/>
      <c r="H4" s="4"/>
    </row>
    <row r="5" ht="18" customHeight="true" spans="1:8">
      <c r="A5" s="4"/>
      <c r="B5" s="4"/>
      <c r="C5" s="4"/>
      <c r="D5" s="4"/>
      <c r="E5" s="4"/>
      <c r="F5" s="4" t="s">
        <v>634</v>
      </c>
      <c r="G5" s="4" t="s">
        <v>920</v>
      </c>
      <c r="H5" s="4" t="s">
        <v>921</v>
      </c>
    </row>
    <row r="6" ht="21" customHeight="true" spans="1:8">
      <c r="A6" s="16">
        <v>1</v>
      </c>
      <c r="B6" s="16">
        <v>2</v>
      </c>
      <c r="C6" s="16">
        <v>3</v>
      </c>
      <c r="D6" s="16">
        <v>4</v>
      </c>
      <c r="E6" s="16">
        <v>5</v>
      </c>
      <c r="F6" s="16">
        <v>6</v>
      </c>
      <c r="G6" s="16">
        <v>7</v>
      </c>
      <c r="H6" s="16">
        <v>8</v>
      </c>
    </row>
    <row r="7" ht="23.25" customHeight="true" spans="1:8">
      <c r="A7" s="6"/>
      <c r="B7" s="6"/>
      <c r="C7" s="6"/>
      <c r="D7" s="6"/>
      <c r="E7" s="17"/>
      <c r="F7" s="17"/>
      <c r="G7" s="17"/>
      <c r="H7" s="17"/>
    </row>
    <row r="8" ht="23.25" customHeight="true" spans="1:8">
      <c r="A8" s="6" t="s">
        <v>922</v>
      </c>
      <c r="B8" s="6"/>
      <c r="C8" s="6"/>
      <c r="D8" s="6"/>
      <c r="E8" s="17"/>
      <c r="F8" s="17"/>
      <c r="G8" s="17"/>
      <c r="H8" s="17"/>
    </row>
    <row r="9" ht="23.25" customHeight="true" spans="1:8">
      <c r="A9" s="7" t="s">
        <v>57</v>
      </c>
      <c r="B9" s="7"/>
      <c r="C9" s="7"/>
      <c r="D9" s="7"/>
      <c r="E9" s="7"/>
      <c r="F9" s="9"/>
      <c r="G9" s="18"/>
      <c r="H9" s="18"/>
    </row>
    <row r="10" ht="45" customHeight="true" spans="1:1">
      <c r="A10" t="s">
        <v>623</v>
      </c>
    </row>
  </sheetData>
  <mergeCells count="9">
    <mergeCell ref="A2:H2"/>
    <mergeCell ref="A3:C3"/>
    <mergeCell ref="F4:H4"/>
    <mergeCell ref="A9:E9"/>
    <mergeCell ref="A4:A5"/>
    <mergeCell ref="B4:B5"/>
    <mergeCell ref="C4:C5"/>
    <mergeCell ref="D4:D5"/>
    <mergeCell ref="E4:E5"/>
  </mergeCells>
  <printOptions horizontalCentered="true"/>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10"/>
  <sheetViews>
    <sheetView showZeros="0" workbookViewId="0">
      <selection activeCell="A2" sqref="A2:K2"/>
    </sheetView>
  </sheetViews>
  <sheetFormatPr defaultColWidth="10.7083333333333" defaultRowHeight="14.25" customHeight="true"/>
  <cols>
    <col min="1" max="7" width="17.575" customWidth="true"/>
    <col min="8" max="11" width="12.85" customWidth="true"/>
  </cols>
  <sheetData>
    <row r="1" ht="15.75" customHeight="true" spans="1:11">
      <c r="A1" s="10"/>
      <c r="B1" s="10"/>
      <c r="C1" s="10"/>
      <c r="D1" s="10"/>
      <c r="E1" s="10"/>
      <c r="F1" s="10"/>
      <c r="G1" s="10"/>
      <c r="H1" s="10"/>
      <c r="I1" s="10"/>
      <c r="J1" s="10"/>
      <c r="K1" s="14" t="s">
        <v>923</v>
      </c>
    </row>
    <row r="2" ht="46.15" customHeight="true" spans="1:11">
      <c r="A2" s="11" t="s">
        <v>924</v>
      </c>
      <c r="B2" s="11"/>
      <c r="C2" s="11"/>
      <c r="D2" s="11"/>
      <c r="E2" s="11"/>
      <c r="F2" s="11"/>
      <c r="G2" s="11"/>
      <c r="H2" s="11"/>
      <c r="I2" s="11"/>
      <c r="J2" s="11"/>
      <c r="K2" s="11"/>
    </row>
    <row r="3" ht="22.5" customHeight="true" spans="1:11">
      <c r="A3" s="10" t="str">
        <f>"单位名称："&amp;"楚雄彝族自治州卫生健康委员会"</f>
        <v>单位名称：楚雄彝族自治州卫生健康委员会</v>
      </c>
      <c r="B3" s="10"/>
      <c r="C3" s="10"/>
      <c r="D3" s="10"/>
      <c r="E3" s="10"/>
      <c r="F3" s="10"/>
      <c r="G3" s="10"/>
      <c r="H3" s="10"/>
      <c r="I3" s="10"/>
      <c r="J3" s="10"/>
      <c r="K3" s="14" t="s">
        <v>2</v>
      </c>
    </row>
    <row r="4" ht="22.5" customHeight="true" spans="1:11">
      <c r="A4" s="4" t="s">
        <v>323</v>
      </c>
      <c r="B4" s="4" t="s">
        <v>217</v>
      </c>
      <c r="C4" s="4" t="s">
        <v>215</v>
      </c>
      <c r="D4" s="4" t="s">
        <v>218</v>
      </c>
      <c r="E4" s="4" t="s">
        <v>219</v>
      </c>
      <c r="F4" s="4" t="s">
        <v>324</v>
      </c>
      <c r="G4" s="4" t="s">
        <v>325</v>
      </c>
      <c r="H4" s="4" t="s">
        <v>57</v>
      </c>
      <c r="I4" s="4" t="s">
        <v>925</v>
      </c>
      <c r="J4" s="4"/>
      <c r="K4" s="4"/>
    </row>
    <row r="5" ht="22.5" customHeight="true" spans="1:11">
      <c r="A5" s="4"/>
      <c r="B5" s="4"/>
      <c r="C5" s="4"/>
      <c r="D5" s="4"/>
      <c r="E5" s="4"/>
      <c r="F5" s="4"/>
      <c r="G5" s="4"/>
      <c r="H5" s="4" t="s">
        <v>59</v>
      </c>
      <c r="I5" s="4" t="s">
        <v>60</v>
      </c>
      <c r="J5" s="4" t="s">
        <v>61</v>
      </c>
      <c r="K5" s="4" t="s">
        <v>62</v>
      </c>
    </row>
    <row r="6" ht="22.5" customHeight="true" spans="1:11">
      <c r="A6" s="12">
        <v>1</v>
      </c>
      <c r="B6" s="12">
        <v>2</v>
      </c>
      <c r="C6" s="12">
        <v>3</v>
      </c>
      <c r="D6" s="13">
        <v>4</v>
      </c>
      <c r="E6" s="13">
        <v>5</v>
      </c>
      <c r="F6" s="13">
        <v>6</v>
      </c>
      <c r="G6" s="13">
        <v>7</v>
      </c>
      <c r="H6" s="13">
        <v>8</v>
      </c>
      <c r="I6" s="13">
        <v>9</v>
      </c>
      <c r="J6" s="13">
        <v>10</v>
      </c>
      <c r="K6" s="13">
        <v>11</v>
      </c>
    </row>
    <row r="7" ht="22.5" customHeight="true" spans="1:11">
      <c r="A7" s="6"/>
      <c r="B7" s="6"/>
      <c r="C7" s="6"/>
      <c r="D7" s="6"/>
      <c r="E7" s="6"/>
      <c r="F7" s="6"/>
      <c r="G7" s="6"/>
      <c r="H7" s="9"/>
      <c r="I7" s="9"/>
      <c r="J7" s="9"/>
      <c r="K7" s="9"/>
    </row>
    <row r="8" ht="22.5" customHeight="true" spans="1:11">
      <c r="A8" s="6" t="s">
        <v>922</v>
      </c>
      <c r="B8" s="6" t="s">
        <v>922</v>
      </c>
      <c r="C8" s="6" t="s">
        <v>922</v>
      </c>
      <c r="D8" s="6"/>
      <c r="E8" s="6"/>
      <c r="F8" s="6"/>
      <c r="G8" s="6"/>
      <c r="H8" s="9"/>
      <c r="I8" s="9"/>
      <c r="J8" s="9"/>
      <c r="K8" s="9"/>
    </row>
    <row r="9" ht="22.5" customHeight="true" spans="1:11">
      <c r="A9" s="7" t="s">
        <v>57</v>
      </c>
      <c r="B9" s="7"/>
      <c r="C9" s="7"/>
      <c r="D9" s="7"/>
      <c r="E9" s="7"/>
      <c r="F9" s="7"/>
      <c r="G9" s="7"/>
      <c r="H9" s="9"/>
      <c r="I9" s="9"/>
      <c r="J9" s="9"/>
      <c r="K9" s="9"/>
    </row>
    <row r="10" ht="27" customHeight="true" spans="1:1">
      <c r="A10" t="s">
        <v>623</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true"/>
  <pageMargins left="0.39" right="0.39" top="0.39" bottom="0.39" header="0.51" footer="0.51"/>
  <pageSetup paperSize="9" scale="81"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G35"/>
  <sheetViews>
    <sheetView showGridLines="0" showZeros="0" topLeftCell="A3" workbookViewId="0">
      <selection activeCell="A2" sqref="A2:G2"/>
    </sheetView>
  </sheetViews>
  <sheetFormatPr defaultColWidth="10" defaultRowHeight="12.75" customHeight="true" outlineLevelCol="6"/>
  <cols>
    <col min="1" max="1" width="49" customWidth="true"/>
    <col min="2" max="2" width="19.1416666666667" customWidth="true"/>
    <col min="3" max="3" width="54.7916666666667" customWidth="true"/>
    <col min="4" max="4" width="8.70833333333333" customWidth="true"/>
    <col min="5" max="7" width="12.85" customWidth="true"/>
  </cols>
  <sheetData>
    <row r="1" ht="15" customHeight="true" spans="1:7">
      <c r="A1" s="1"/>
      <c r="B1" s="1"/>
      <c r="C1" s="1"/>
      <c r="D1" s="1"/>
      <c r="E1" s="1"/>
      <c r="F1" s="1"/>
      <c r="G1" s="8" t="s">
        <v>926</v>
      </c>
    </row>
    <row r="2" ht="45" customHeight="true" spans="1:7">
      <c r="A2" s="2" t="s">
        <v>927</v>
      </c>
      <c r="B2" s="2"/>
      <c r="C2" s="2"/>
      <c r="D2" s="2"/>
      <c r="E2" s="2"/>
      <c r="F2" s="2"/>
      <c r="G2" s="2"/>
    </row>
    <row r="3" ht="15" customHeight="true" spans="1:7">
      <c r="A3" s="3" t="str">
        <f>"单位名称："&amp;"楚雄彝族自治州卫生健康委员会"</f>
        <v>单位名称：楚雄彝族自治州卫生健康委员会</v>
      </c>
      <c r="B3" s="3"/>
      <c r="C3" s="1"/>
      <c r="D3" s="1"/>
      <c r="E3" s="1"/>
      <c r="F3" s="1"/>
      <c r="G3" s="8" t="s">
        <v>54</v>
      </c>
    </row>
    <row r="4" ht="45" customHeight="true" spans="1:7">
      <c r="A4" s="4" t="s">
        <v>215</v>
      </c>
      <c r="B4" s="4" t="s">
        <v>323</v>
      </c>
      <c r="C4" s="4" t="s">
        <v>217</v>
      </c>
      <c r="D4" s="4" t="s">
        <v>928</v>
      </c>
      <c r="E4" s="4" t="s">
        <v>60</v>
      </c>
      <c r="F4" s="4"/>
      <c r="G4" s="4"/>
    </row>
    <row r="5" ht="45" customHeight="true" spans="1:7">
      <c r="A5" s="4"/>
      <c r="B5" s="4"/>
      <c r="C5" s="4"/>
      <c r="D5" s="4"/>
      <c r="E5" s="4" t="s">
        <v>929</v>
      </c>
      <c r="F5" s="4" t="s">
        <v>930</v>
      </c>
      <c r="G5" s="4" t="s">
        <v>931</v>
      </c>
    </row>
    <row r="6" ht="15" customHeight="true" spans="1:7">
      <c r="A6" s="5">
        <v>1</v>
      </c>
      <c r="B6" s="5">
        <v>2</v>
      </c>
      <c r="C6" s="5">
        <v>3</v>
      </c>
      <c r="D6" s="5">
        <v>4</v>
      </c>
      <c r="E6" s="5">
        <v>5</v>
      </c>
      <c r="F6" s="5">
        <v>6</v>
      </c>
      <c r="G6" s="5">
        <v>7</v>
      </c>
    </row>
    <row r="7" ht="22.5" customHeight="true" spans="1:7">
      <c r="A7" s="6" t="s">
        <v>71</v>
      </c>
      <c r="B7" s="6"/>
      <c r="C7" s="6"/>
      <c r="D7" s="6"/>
      <c r="E7" s="9">
        <v>31364480</v>
      </c>
      <c r="F7" s="9">
        <v>26508800</v>
      </c>
      <c r="G7" s="9">
        <v>12663000</v>
      </c>
    </row>
    <row r="8" ht="22.5" customHeight="true" spans="1:7">
      <c r="A8" s="6"/>
      <c r="B8" s="6" t="s">
        <v>329</v>
      </c>
      <c r="C8" s="6" t="s">
        <v>362</v>
      </c>
      <c r="D8" s="6" t="s">
        <v>932</v>
      </c>
      <c r="E8" s="9">
        <v>1000000</v>
      </c>
      <c r="F8" s="9">
        <v>1000000</v>
      </c>
      <c r="G8" s="9">
        <v>1000000</v>
      </c>
    </row>
    <row r="9" ht="22.5" customHeight="true" spans="1:7">
      <c r="A9" s="6"/>
      <c r="B9" s="6" t="s">
        <v>329</v>
      </c>
      <c r="C9" s="6" t="s">
        <v>328</v>
      </c>
      <c r="D9" s="6" t="s">
        <v>932</v>
      </c>
      <c r="E9" s="9">
        <v>300000</v>
      </c>
      <c r="F9" s="9">
        <v>300000</v>
      </c>
      <c r="G9" s="9"/>
    </row>
    <row r="10" ht="22.5" customHeight="true" spans="1:7">
      <c r="A10" s="6"/>
      <c r="B10" s="6" t="s">
        <v>346</v>
      </c>
      <c r="C10" s="6" t="s">
        <v>345</v>
      </c>
      <c r="D10" s="6" t="s">
        <v>932</v>
      </c>
      <c r="E10" s="9">
        <v>140000</v>
      </c>
      <c r="F10" s="9">
        <v>140000</v>
      </c>
      <c r="G10" s="9">
        <v>140000</v>
      </c>
    </row>
    <row r="11" ht="22.5" customHeight="true" spans="1:7">
      <c r="A11" s="6"/>
      <c r="B11" s="6" t="s">
        <v>378</v>
      </c>
      <c r="C11" s="6" t="s">
        <v>398</v>
      </c>
      <c r="D11" s="6" t="s">
        <v>933</v>
      </c>
      <c r="E11" s="9">
        <v>2538200</v>
      </c>
      <c r="F11" s="9"/>
      <c r="G11" s="9"/>
    </row>
    <row r="12" ht="22.5" customHeight="true" spans="1:7">
      <c r="A12" s="6"/>
      <c r="B12" s="6" t="s">
        <v>378</v>
      </c>
      <c r="C12" s="6" t="s">
        <v>386</v>
      </c>
      <c r="D12" s="6" t="s">
        <v>933</v>
      </c>
      <c r="E12" s="9">
        <v>1272300</v>
      </c>
      <c r="F12" s="9">
        <v>1290000</v>
      </c>
      <c r="G12" s="9"/>
    </row>
    <row r="13" ht="22.5" customHeight="true" spans="1:7">
      <c r="A13" s="6"/>
      <c r="B13" s="6" t="s">
        <v>329</v>
      </c>
      <c r="C13" s="6" t="s">
        <v>358</v>
      </c>
      <c r="D13" s="6" t="s">
        <v>932</v>
      </c>
      <c r="E13" s="9">
        <v>32000</v>
      </c>
      <c r="F13" s="9"/>
      <c r="G13" s="9"/>
    </row>
    <row r="14" ht="22.5" customHeight="true" spans="1:7">
      <c r="A14" s="6"/>
      <c r="B14" s="6" t="s">
        <v>378</v>
      </c>
      <c r="C14" s="6" t="s">
        <v>382</v>
      </c>
      <c r="D14" s="6" t="s">
        <v>933</v>
      </c>
      <c r="E14" s="9">
        <v>2423600</v>
      </c>
      <c r="F14" s="9">
        <v>2423600</v>
      </c>
      <c r="G14" s="9"/>
    </row>
    <row r="15" ht="22.5" customHeight="true" spans="1:7">
      <c r="A15" s="6"/>
      <c r="B15" s="6" t="s">
        <v>353</v>
      </c>
      <c r="C15" s="6" t="s">
        <v>390</v>
      </c>
      <c r="D15" s="6" t="s">
        <v>932</v>
      </c>
      <c r="E15" s="9">
        <v>6000</v>
      </c>
      <c r="F15" s="9"/>
      <c r="G15" s="9"/>
    </row>
    <row r="16" ht="22.5" customHeight="true" spans="1:7">
      <c r="A16" s="6"/>
      <c r="B16" s="6" t="s">
        <v>340</v>
      </c>
      <c r="C16" s="6" t="s">
        <v>380</v>
      </c>
      <c r="D16" s="6" t="s">
        <v>933</v>
      </c>
      <c r="E16" s="9">
        <v>6250380</v>
      </c>
      <c r="F16" s="9">
        <v>7030300</v>
      </c>
      <c r="G16" s="9"/>
    </row>
    <row r="17" ht="22.5" customHeight="true" spans="1:7">
      <c r="A17" s="6"/>
      <c r="B17" s="6" t="s">
        <v>340</v>
      </c>
      <c r="C17" s="6" t="s">
        <v>339</v>
      </c>
      <c r="D17" s="6" t="s">
        <v>933</v>
      </c>
      <c r="E17" s="9">
        <v>5090400</v>
      </c>
      <c r="F17" s="9">
        <v>5100000</v>
      </c>
      <c r="G17" s="9">
        <v>5100000</v>
      </c>
    </row>
    <row r="18" ht="22.5" customHeight="true" spans="1:7">
      <c r="A18" s="6"/>
      <c r="B18" s="6" t="s">
        <v>340</v>
      </c>
      <c r="C18" s="6" t="s">
        <v>392</v>
      </c>
      <c r="D18" s="6" t="s">
        <v>933</v>
      </c>
      <c r="E18" s="9">
        <v>86200</v>
      </c>
      <c r="F18" s="9">
        <v>86200</v>
      </c>
      <c r="G18" s="9">
        <v>86200</v>
      </c>
    </row>
    <row r="19" ht="22.5" customHeight="true" spans="1:7">
      <c r="A19" s="6"/>
      <c r="B19" s="6" t="s">
        <v>340</v>
      </c>
      <c r="C19" s="6" t="s">
        <v>343</v>
      </c>
      <c r="D19" s="6" t="s">
        <v>933</v>
      </c>
      <c r="E19" s="9">
        <v>743300</v>
      </c>
      <c r="F19" s="9">
        <v>750000</v>
      </c>
      <c r="G19" s="9">
        <v>750000</v>
      </c>
    </row>
    <row r="20" ht="22.5" customHeight="true" spans="1:7">
      <c r="A20" s="6"/>
      <c r="B20" s="6" t="s">
        <v>353</v>
      </c>
      <c r="C20" s="6" t="s">
        <v>364</v>
      </c>
      <c r="D20" s="6" t="s">
        <v>932</v>
      </c>
      <c r="E20" s="9">
        <v>20000</v>
      </c>
      <c r="F20" s="9">
        <v>20000</v>
      </c>
      <c r="G20" s="9">
        <v>20000</v>
      </c>
    </row>
    <row r="21" ht="22.5" customHeight="true" spans="1:7">
      <c r="A21" s="6"/>
      <c r="B21" s="6" t="s">
        <v>378</v>
      </c>
      <c r="C21" s="6" t="s">
        <v>402</v>
      </c>
      <c r="D21" s="6" t="s">
        <v>933</v>
      </c>
      <c r="E21" s="9">
        <v>334300</v>
      </c>
      <c r="F21" s="9"/>
      <c r="G21" s="9"/>
    </row>
    <row r="22" ht="22.5" customHeight="true" spans="1:7">
      <c r="A22" s="6"/>
      <c r="B22" s="6" t="s">
        <v>340</v>
      </c>
      <c r="C22" s="6" t="s">
        <v>384</v>
      </c>
      <c r="D22" s="6" t="s">
        <v>933</v>
      </c>
      <c r="E22" s="9">
        <v>728300</v>
      </c>
      <c r="F22" s="9">
        <v>730000</v>
      </c>
      <c r="G22" s="9">
        <v>730000</v>
      </c>
    </row>
    <row r="23" ht="22.5" customHeight="true" spans="1:7">
      <c r="A23" s="6"/>
      <c r="B23" s="6" t="s">
        <v>378</v>
      </c>
      <c r="C23" s="6" t="s">
        <v>404</v>
      </c>
      <c r="D23" s="6" t="s">
        <v>933</v>
      </c>
      <c r="E23" s="9">
        <v>2377600</v>
      </c>
      <c r="F23" s="9"/>
      <c r="G23" s="9"/>
    </row>
    <row r="24" ht="22.5" customHeight="true" spans="1:7">
      <c r="A24" s="6"/>
      <c r="B24" s="6" t="s">
        <v>353</v>
      </c>
      <c r="C24" s="6" t="s">
        <v>352</v>
      </c>
      <c r="D24" s="6" t="s">
        <v>932</v>
      </c>
      <c r="E24" s="9">
        <v>381000</v>
      </c>
      <c r="F24" s="9">
        <v>500000</v>
      </c>
      <c r="G24" s="9">
        <v>500000</v>
      </c>
    </row>
    <row r="25" ht="22.5" customHeight="true" spans="1:7">
      <c r="A25" s="6"/>
      <c r="B25" s="6" t="s">
        <v>329</v>
      </c>
      <c r="C25" s="6" t="s">
        <v>396</v>
      </c>
      <c r="D25" s="6" t="s">
        <v>932</v>
      </c>
      <c r="E25" s="9">
        <v>400000</v>
      </c>
      <c r="F25" s="9"/>
      <c r="G25" s="9"/>
    </row>
    <row r="26" ht="22.5" customHeight="true" spans="1:7">
      <c r="A26" s="6"/>
      <c r="B26" s="6" t="s">
        <v>329</v>
      </c>
      <c r="C26" s="6" t="s">
        <v>366</v>
      </c>
      <c r="D26" s="6" t="s">
        <v>932</v>
      </c>
      <c r="E26" s="9">
        <v>126000</v>
      </c>
      <c r="F26" s="9"/>
      <c r="G26" s="9"/>
    </row>
    <row r="27" ht="22.5" customHeight="true" spans="1:7">
      <c r="A27" s="6"/>
      <c r="B27" s="6" t="s">
        <v>353</v>
      </c>
      <c r="C27" s="6" t="s">
        <v>355</v>
      </c>
      <c r="D27" s="6" t="s">
        <v>932</v>
      </c>
      <c r="E27" s="9">
        <v>372500</v>
      </c>
      <c r="F27" s="9">
        <v>300000</v>
      </c>
      <c r="G27" s="9"/>
    </row>
    <row r="28" ht="22.5" customHeight="true" spans="1:7">
      <c r="A28" s="6"/>
      <c r="B28" s="6" t="s">
        <v>353</v>
      </c>
      <c r="C28" s="6" t="s">
        <v>400</v>
      </c>
      <c r="D28" s="6" t="s">
        <v>932</v>
      </c>
      <c r="E28" s="9">
        <v>66400</v>
      </c>
      <c r="F28" s="9">
        <v>70000</v>
      </c>
      <c r="G28" s="9">
        <v>75000</v>
      </c>
    </row>
    <row r="29" ht="22.5" customHeight="true" spans="1:7">
      <c r="A29" s="6"/>
      <c r="B29" s="6" t="s">
        <v>340</v>
      </c>
      <c r="C29" s="6" t="s">
        <v>348</v>
      </c>
      <c r="D29" s="6" t="s">
        <v>933</v>
      </c>
      <c r="E29" s="9">
        <v>900000</v>
      </c>
      <c r="F29" s="9">
        <v>900000</v>
      </c>
      <c r="G29" s="9">
        <v>900000</v>
      </c>
    </row>
    <row r="30" ht="22.5" customHeight="true" spans="1:7">
      <c r="A30" s="6"/>
      <c r="B30" s="6" t="s">
        <v>353</v>
      </c>
      <c r="C30" s="6" t="s">
        <v>394</v>
      </c>
      <c r="D30" s="6" t="s">
        <v>932</v>
      </c>
      <c r="E30" s="9">
        <v>480000</v>
      </c>
      <c r="F30" s="9">
        <v>480000</v>
      </c>
      <c r="G30" s="9">
        <v>490000</v>
      </c>
    </row>
    <row r="31" ht="22.5" customHeight="true" spans="1:7">
      <c r="A31" s="6"/>
      <c r="B31" s="6" t="s">
        <v>378</v>
      </c>
      <c r="C31" s="6" t="s">
        <v>376</v>
      </c>
      <c r="D31" s="6" t="s">
        <v>933</v>
      </c>
      <c r="E31" s="9">
        <v>2633900</v>
      </c>
      <c r="F31" s="9">
        <v>2671800</v>
      </c>
      <c r="G31" s="9">
        <v>2671800</v>
      </c>
    </row>
    <row r="32" ht="22.5" customHeight="true" spans="1:7">
      <c r="A32" s="6"/>
      <c r="B32" s="6" t="s">
        <v>378</v>
      </c>
      <c r="C32" s="6" t="s">
        <v>388</v>
      </c>
      <c r="D32" s="6" t="s">
        <v>933</v>
      </c>
      <c r="E32" s="9">
        <v>216900</v>
      </c>
      <c r="F32" s="9">
        <v>216900</v>
      </c>
      <c r="G32" s="9"/>
    </row>
    <row r="33" ht="22.5" customHeight="true" spans="1:7">
      <c r="A33" s="6"/>
      <c r="B33" s="6" t="s">
        <v>329</v>
      </c>
      <c r="C33" s="6" t="s">
        <v>368</v>
      </c>
      <c r="D33" s="6" t="s">
        <v>932</v>
      </c>
      <c r="E33" s="9">
        <v>2245200</v>
      </c>
      <c r="F33" s="9">
        <v>2300000</v>
      </c>
      <c r="G33" s="9"/>
    </row>
    <row r="34" ht="22.5" customHeight="true" spans="1:7">
      <c r="A34" s="6"/>
      <c r="B34" s="6" t="s">
        <v>329</v>
      </c>
      <c r="C34" s="6" t="s">
        <v>350</v>
      </c>
      <c r="D34" s="6" t="s">
        <v>932</v>
      </c>
      <c r="E34" s="9">
        <v>200000</v>
      </c>
      <c r="F34" s="9">
        <v>200000</v>
      </c>
      <c r="G34" s="9">
        <v>200000</v>
      </c>
    </row>
    <row r="35" ht="22.5" customHeight="true" spans="1:7">
      <c r="A35" s="7" t="s">
        <v>57</v>
      </c>
      <c r="B35" s="7"/>
      <c r="C35" s="7"/>
      <c r="D35" s="7"/>
      <c r="E35" s="9">
        <v>31364480</v>
      </c>
      <c r="F35" s="9">
        <v>26508800</v>
      </c>
      <c r="G35" s="9">
        <v>12663000</v>
      </c>
    </row>
  </sheetData>
  <mergeCells count="8">
    <mergeCell ref="A2:G2"/>
    <mergeCell ref="A3:B3"/>
    <mergeCell ref="E4:G4"/>
    <mergeCell ref="A35:D35"/>
    <mergeCell ref="A4:A5"/>
    <mergeCell ref="B4:B5"/>
    <mergeCell ref="C4:C5"/>
    <mergeCell ref="D4:D5"/>
  </mergeCells>
  <printOptions horizontalCentered="true"/>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T9"/>
  <sheetViews>
    <sheetView showZeros="0" workbookViewId="0">
      <selection activeCell="A1" sqref="A1"/>
    </sheetView>
  </sheetViews>
  <sheetFormatPr defaultColWidth="9" defaultRowHeight="13.5" customHeight="true"/>
  <cols>
    <col min="1" max="1" width="17.8416666666667" customWidth="true"/>
    <col min="2" max="2" width="30.1416666666667" customWidth="true"/>
    <col min="3" max="20" width="12.85" customWidth="true"/>
  </cols>
  <sheetData>
    <row r="1" ht="15.85" customHeight="true" spans="1:20">
      <c r="A1" s="60"/>
      <c r="B1" s="60"/>
      <c r="C1" s="60"/>
      <c r="D1" s="60"/>
      <c r="E1" s="60"/>
      <c r="F1" s="60"/>
      <c r="G1" s="60"/>
      <c r="H1" s="60"/>
      <c r="I1" s="60"/>
      <c r="J1" s="60"/>
      <c r="K1" s="60"/>
      <c r="L1" s="60"/>
      <c r="M1" s="60"/>
      <c r="N1" s="60"/>
      <c r="O1" s="60"/>
      <c r="P1" s="60"/>
      <c r="Q1" s="60"/>
      <c r="R1" s="60"/>
      <c r="S1" s="60"/>
      <c r="T1" s="23" t="s">
        <v>53</v>
      </c>
    </row>
    <row r="2" ht="30.75" customHeight="true"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true" spans="1:20">
      <c r="A3" s="19" t="str">
        <f>"单位名称："&amp;"楚雄彝族自治州卫生健康委员会"</f>
        <v>单位名称：楚雄彝族自治州卫生健康委员会</v>
      </c>
      <c r="B3" s="19"/>
      <c r="C3" s="23" t="s">
        <v>54</v>
      </c>
      <c r="D3" s="23"/>
      <c r="E3" s="23"/>
      <c r="F3" s="23"/>
      <c r="G3" s="23"/>
      <c r="H3" s="23"/>
      <c r="I3" s="23"/>
      <c r="J3" s="23"/>
      <c r="K3" s="23"/>
      <c r="L3" s="23"/>
      <c r="M3" s="23"/>
      <c r="N3" s="23"/>
      <c r="O3" s="23"/>
      <c r="P3" s="23"/>
      <c r="Q3" s="23"/>
      <c r="R3" s="23"/>
      <c r="S3" s="23"/>
      <c r="T3" s="23"/>
    </row>
    <row r="4" customHeight="true" spans="1:20">
      <c r="A4" s="7" t="s">
        <v>55</v>
      </c>
      <c r="B4" s="7" t="s">
        <v>56</v>
      </c>
      <c r="C4" s="7" t="s">
        <v>57</v>
      </c>
      <c r="D4" s="7" t="s">
        <v>58</v>
      </c>
      <c r="E4" s="7"/>
      <c r="F4" s="7"/>
      <c r="G4" s="7"/>
      <c r="H4" s="7"/>
      <c r="I4" s="7"/>
      <c r="J4" s="7"/>
      <c r="K4" s="7"/>
      <c r="L4" s="7"/>
      <c r="M4" s="7"/>
      <c r="N4" s="7"/>
      <c r="O4" s="7" t="s">
        <v>49</v>
      </c>
      <c r="P4" s="7"/>
      <c r="Q4" s="7"/>
      <c r="R4" s="7"/>
      <c r="S4" s="7"/>
      <c r="T4" s="7"/>
    </row>
    <row r="5" customHeight="true" spans="1:20">
      <c r="A5" s="7"/>
      <c r="B5" s="7"/>
      <c r="C5" s="7"/>
      <c r="D5" s="7" t="s">
        <v>59</v>
      </c>
      <c r="E5" s="7" t="s">
        <v>60</v>
      </c>
      <c r="F5" s="7" t="s">
        <v>61</v>
      </c>
      <c r="G5" s="7" t="s">
        <v>62</v>
      </c>
      <c r="H5" s="7" t="s">
        <v>63</v>
      </c>
      <c r="I5" s="7" t="s">
        <v>64</v>
      </c>
      <c r="J5" s="7"/>
      <c r="K5" s="7"/>
      <c r="L5" s="7"/>
      <c r="M5" s="7"/>
      <c r="N5" s="7"/>
      <c r="O5" s="7" t="s">
        <v>59</v>
      </c>
      <c r="P5" s="7" t="s">
        <v>60</v>
      </c>
      <c r="Q5" s="7" t="s">
        <v>61</v>
      </c>
      <c r="R5" s="7" t="s">
        <v>62</v>
      </c>
      <c r="S5" s="7" t="s">
        <v>63</v>
      </c>
      <c r="T5" s="7" t="s">
        <v>64</v>
      </c>
    </row>
    <row r="6" ht="26.25" customHeight="true" spans="1:20">
      <c r="A6" s="7"/>
      <c r="B6" s="7"/>
      <c r="C6" s="7"/>
      <c r="D6" s="7"/>
      <c r="E6" s="7"/>
      <c r="F6" s="7"/>
      <c r="G6" s="7"/>
      <c r="H6" s="7"/>
      <c r="I6" s="7" t="s">
        <v>59</v>
      </c>
      <c r="J6" s="7" t="s">
        <v>65</v>
      </c>
      <c r="K6" s="7" t="s">
        <v>66</v>
      </c>
      <c r="L6" s="7" t="s">
        <v>67</v>
      </c>
      <c r="M6" s="7" t="s">
        <v>68</v>
      </c>
      <c r="N6" s="7" t="s">
        <v>69</v>
      </c>
      <c r="O6" s="7"/>
      <c r="P6" s="7"/>
      <c r="Q6" s="7"/>
      <c r="R6" s="7"/>
      <c r="S6" s="7"/>
      <c r="T6" s="7"/>
    </row>
    <row r="7" ht="31.6" customHeight="true" spans="1:20">
      <c r="A7" s="52">
        <v>1</v>
      </c>
      <c r="B7" s="52">
        <v>2</v>
      </c>
      <c r="C7" s="52">
        <v>3</v>
      </c>
      <c r="D7" s="52">
        <v>4</v>
      </c>
      <c r="E7" s="52">
        <v>5</v>
      </c>
      <c r="F7" s="52">
        <v>6</v>
      </c>
      <c r="G7" s="52">
        <v>7</v>
      </c>
      <c r="H7" s="52">
        <v>8</v>
      </c>
      <c r="I7" s="52">
        <v>9</v>
      </c>
      <c r="J7" s="52">
        <v>10</v>
      </c>
      <c r="K7" s="52">
        <v>11</v>
      </c>
      <c r="L7" s="52">
        <v>12</v>
      </c>
      <c r="M7" s="52">
        <v>13</v>
      </c>
      <c r="N7" s="52">
        <v>14</v>
      </c>
      <c r="O7" s="52">
        <v>15</v>
      </c>
      <c r="P7" s="52">
        <v>16</v>
      </c>
      <c r="Q7" s="52">
        <v>17</v>
      </c>
      <c r="R7" s="52">
        <v>18</v>
      </c>
      <c r="S7" s="52">
        <v>19</v>
      </c>
      <c r="T7" s="52">
        <v>20</v>
      </c>
    </row>
    <row r="8" ht="31.6" customHeight="true" spans="1:20">
      <c r="A8" s="6" t="s">
        <v>70</v>
      </c>
      <c r="B8" s="6" t="s">
        <v>71</v>
      </c>
      <c r="C8" s="9">
        <v>41688889.69</v>
      </c>
      <c r="D8" s="9">
        <v>41688889.69</v>
      </c>
      <c r="E8" s="9">
        <v>41688889.69</v>
      </c>
      <c r="F8" s="9"/>
      <c r="G8" s="9"/>
      <c r="H8" s="9"/>
      <c r="I8" s="9"/>
      <c r="J8" s="9"/>
      <c r="K8" s="9"/>
      <c r="L8" s="9"/>
      <c r="M8" s="9"/>
      <c r="N8" s="9"/>
      <c r="O8" s="9"/>
      <c r="P8" s="9"/>
      <c r="Q8" s="9"/>
      <c r="R8" s="9"/>
      <c r="S8" s="9"/>
      <c r="T8" s="9"/>
    </row>
    <row r="9" ht="31.6" customHeight="true" spans="1:20">
      <c r="A9" s="77" t="s">
        <v>57</v>
      </c>
      <c r="B9" s="77"/>
      <c r="C9" s="9">
        <v>41688889.69</v>
      </c>
      <c r="D9" s="9">
        <v>41688889.69</v>
      </c>
      <c r="E9" s="9">
        <v>41688889.69</v>
      </c>
      <c r="F9" s="9"/>
      <c r="G9" s="9"/>
      <c r="H9" s="9"/>
      <c r="I9" s="9"/>
      <c r="J9" s="9"/>
      <c r="K9" s="9"/>
      <c r="L9" s="9"/>
      <c r="M9" s="9"/>
      <c r="N9" s="9"/>
      <c r="O9" s="9"/>
      <c r="P9" s="9"/>
      <c r="Q9" s="9"/>
      <c r="R9" s="9"/>
      <c r="S9" s="9"/>
      <c r="T9" s="9"/>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true"/>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38"/>
  <sheetViews>
    <sheetView showZeros="0" workbookViewId="0">
      <selection activeCell="A1" sqref="A1"/>
    </sheetView>
  </sheetViews>
  <sheetFormatPr defaultColWidth="9" defaultRowHeight="13.5" customHeight="true"/>
  <cols>
    <col min="1" max="1" width="17.425" customWidth="true"/>
    <col min="2" max="2" width="32" customWidth="true"/>
    <col min="3" max="15" width="12.85" customWidth="true"/>
  </cols>
  <sheetData>
    <row r="1" ht="17.5" customHeight="true" spans="1:15">
      <c r="A1" s="61" t="s">
        <v>72</v>
      </c>
      <c r="B1" s="61"/>
      <c r="C1" s="61"/>
      <c r="D1" s="61"/>
      <c r="E1" s="61"/>
      <c r="F1" s="61"/>
      <c r="G1" s="61"/>
      <c r="H1" s="61"/>
      <c r="I1" s="61"/>
      <c r="J1" s="61"/>
      <c r="K1" s="61"/>
      <c r="L1" s="61"/>
      <c r="M1" s="61"/>
      <c r="N1" s="61"/>
      <c r="O1" s="8" t="s">
        <v>73</v>
      </c>
    </row>
    <row r="2" ht="30.75" customHeight="true" spans="1:15">
      <c r="A2" s="11" t="str">
        <f>"2025"&amp;"年部门支出预算表"</f>
        <v>2025年部门支出预算表</v>
      </c>
      <c r="B2" s="11"/>
      <c r="C2" s="11"/>
      <c r="D2" s="11"/>
      <c r="E2" s="11"/>
      <c r="F2" s="11"/>
      <c r="G2" s="11"/>
      <c r="H2" s="11"/>
      <c r="I2" s="11"/>
      <c r="J2" s="11"/>
      <c r="K2" s="11"/>
      <c r="L2" s="11"/>
      <c r="M2" s="11"/>
      <c r="N2" s="11"/>
      <c r="O2" s="11"/>
    </row>
    <row r="3" customHeight="true" spans="1:15">
      <c r="A3" s="3" t="str">
        <f>"单位名称："&amp;"楚雄彝族自治州卫生健康委员会"</f>
        <v>单位名称：楚雄彝族自治州卫生健康委员会</v>
      </c>
      <c r="B3" s="3"/>
      <c r="C3" s="8" t="s">
        <v>54</v>
      </c>
      <c r="D3" s="8"/>
      <c r="E3" s="8"/>
      <c r="F3" s="8"/>
      <c r="G3" s="8"/>
      <c r="H3" s="8"/>
      <c r="I3" s="8"/>
      <c r="J3" s="8"/>
      <c r="K3" s="8"/>
      <c r="L3" s="8"/>
      <c r="M3" s="8"/>
      <c r="N3" s="8"/>
      <c r="O3" s="8"/>
    </row>
    <row r="4" customHeight="true" spans="1:15">
      <c r="A4" s="7" t="s">
        <v>74</v>
      </c>
      <c r="B4" s="7" t="s">
        <v>75</v>
      </c>
      <c r="C4" s="7" t="s">
        <v>57</v>
      </c>
      <c r="D4" s="7" t="s">
        <v>60</v>
      </c>
      <c r="E4" s="7"/>
      <c r="F4" s="7"/>
      <c r="G4" s="7" t="s">
        <v>61</v>
      </c>
      <c r="H4" s="7" t="s">
        <v>62</v>
      </c>
      <c r="I4" s="7" t="s">
        <v>76</v>
      </c>
      <c r="J4" s="7" t="s">
        <v>64</v>
      </c>
      <c r="K4" s="7"/>
      <c r="L4" s="7"/>
      <c r="M4" s="7"/>
      <c r="N4" s="7"/>
      <c r="O4" s="7"/>
    </row>
    <row r="5" ht="27.75" customHeight="true" spans="1:15">
      <c r="A5" s="7"/>
      <c r="B5" s="7"/>
      <c r="C5" s="7"/>
      <c r="D5" s="7" t="s">
        <v>59</v>
      </c>
      <c r="E5" s="7" t="s">
        <v>77</v>
      </c>
      <c r="F5" s="7" t="s">
        <v>78</v>
      </c>
      <c r="G5" s="7"/>
      <c r="H5" s="7"/>
      <c r="I5" s="7"/>
      <c r="J5" s="7" t="s">
        <v>59</v>
      </c>
      <c r="K5" s="7" t="s">
        <v>79</v>
      </c>
      <c r="L5" s="7" t="s">
        <v>80</v>
      </c>
      <c r="M5" s="7" t="s">
        <v>81</v>
      </c>
      <c r="N5" s="7" t="s">
        <v>82</v>
      </c>
      <c r="O5" s="7" t="s">
        <v>83</v>
      </c>
    </row>
    <row r="6" ht="20.35" customHeight="true" spans="1:15">
      <c r="A6" s="72" t="s">
        <v>84</v>
      </c>
      <c r="B6" s="72" t="s">
        <v>85</v>
      </c>
      <c r="C6" s="72" t="s">
        <v>86</v>
      </c>
      <c r="D6" s="73" t="s">
        <v>87</v>
      </c>
      <c r="E6" s="73" t="s">
        <v>88</v>
      </c>
      <c r="F6" s="73" t="s">
        <v>89</v>
      </c>
      <c r="G6" s="73" t="s">
        <v>90</v>
      </c>
      <c r="H6" s="73" t="s">
        <v>91</v>
      </c>
      <c r="I6" s="73" t="s">
        <v>92</v>
      </c>
      <c r="J6" s="73" t="s">
        <v>93</v>
      </c>
      <c r="K6" s="73" t="s">
        <v>94</v>
      </c>
      <c r="L6" s="73" t="s">
        <v>95</v>
      </c>
      <c r="M6" s="73" t="s">
        <v>96</v>
      </c>
      <c r="N6" s="72" t="s">
        <v>97</v>
      </c>
      <c r="O6" s="78">
        <v>15</v>
      </c>
    </row>
    <row r="7" ht="24" customHeight="true" spans="1:15">
      <c r="A7" s="6" t="s">
        <v>98</v>
      </c>
      <c r="B7" s="74" t="s">
        <v>99</v>
      </c>
      <c r="C7" s="9">
        <v>1905024.27</v>
      </c>
      <c r="D7" s="9">
        <v>1905024.27</v>
      </c>
      <c r="E7" s="9">
        <v>1899024.27</v>
      </c>
      <c r="F7" s="9">
        <v>6000</v>
      </c>
      <c r="G7" s="9"/>
      <c r="H7" s="9"/>
      <c r="I7" s="9"/>
      <c r="J7" s="9"/>
      <c r="K7" s="9"/>
      <c r="L7" s="9"/>
      <c r="M7" s="9"/>
      <c r="N7" s="9"/>
      <c r="O7" s="9"/>
    </row>
    <row r="8" ht="24" customHeight="true" spans="1:15">
      <c r="A8" s="58" t="s">
        <v>100</v>
      </c>
      <c r="B8" s="75" t="s">
        <v>101</v>
      </c>
      <c r="C8" s="9">
        <v>1893503.67</v>
      </c>
      <c r="D8" s="9">
        <v>1893503.67</v>
      </c>
      <c r="E8" s="9">
        <v>1887503.67</v>
      </c>
      <c r="F8" s="9">
        <v>6000</v>
      </c>
      <c r="G8" s="9"/>
      <c r="H8" s="9"/>
      <c r="I8" s="9"/>
      <c r="J8" s="9"/>
      <c r="K8" s="9"/>
      <c r="L8" s="9"/>
      <c r="M8" s="9"/>
      <c r="N8" s="9"/>
      <c r="O8" s="9"/>
    </row>
    <row r="9" ht="24" customHeight="true" spans="1:15">
      <c r="A9" s="59" t="s">
        <v>102</v>
      </c>
      <c r="B9" s="76" t="s">
        <v>103</v>
      </c>
      <c r="C9" s="9">
        <v>972061.2</v>
      </c>
      <c r="D9" s="9">
        <v>972061.2</v>
      </c>
      <c r="E9" s="9">
        <v>966061.2</v>
      </c>
      <c r="F9" s="9">
        <v>6000</v>
      </c>
      <c r="G9" s="9"/>
      <c r="H9" s="9"/>
      <c r="I9" s="9"/>
      <c r="J9" s="9"/>
      <c r="K9" s="9"/>
      <c r="L9" s="9"/>
      <c r="M9" s="9"/>
      <c r="N9" s="9"/>
      <c r="O9" s="9"/>
    </row>
    <row r="10" ht="24" customHeight="true" spans="1:15">
      <c r="A10" s="59" t="s">
        <v>104</v>
      </c>
      <c r="B10" s="76" t="s">
        <v>105</v>
      </c>
      <c r="C10" s="9">
        <v>842668.47</v>
      </c>
      <c r="D10" s="9">
        <v>842668.47</v>
      </c>
      <c r="E10" s="9">
        <v>842668.47</v>
      </c>
      <c r="F10" s="9"/>
      <c r="G10" s="9"/>
      <c r="H10" s="9"/>
      <c r="I10" s="9"/>
      <c r="J10" s="9"/>
      <c r="K10" s="9"/>
      <c r="L10" s="9"/>
      <c r="M10" s="9"/>
      <c r="N10" s="9"/>
      <c r="O10" s="9"/>
    </row>
    <row r="11" ht="24" customHeight="true" spans="1:15">
      <c r="A11" s="59" t="s">
        <v>106</v>
      </c>
      <c r="B11" s="76" t="s">
        <v>107</v>
      </c>
      <c r="C11" s="9">
        <v>78774</v>
      </c>
      <c r="D11" s="9">
        <v>78774</v>
      </c>
      <c r="E11" s="9">
        <v>78774</v>
      </c>
      <c r="F11" s="9"/>
      <c r="G11" s="9"/>
      <c r="H11" s="9"/>
      <c r="I11" s="9"/>
      <c r="J11" s="9"/>
      <c r="K11" s="9"/>
      <c r="L11" s="9"/>
      <c r="M11" s="9"/>
      <c r="N11" s="9"/>
      <c r="O11" s="9"/>
    </row>
    <row r="12" ht="24" customHeight="true" spans="1:15">
      <c r="A12" s="58" t="s">
        <v>108</v>
      </c>
      <c r="B12" s="75" t="s">
        <v>109</v>
      </c>
      <c r="C12" s="9">
        <v>11520.6</v>
      </c>
      <c r="D12" s="9">
        <v>11520.6</v>
      </c>
      <c r="E12" s="9">
        <v>11520.6</v>
      </c>
      <c r="F12" s="9"/>
      <c r="G12" s="9"/>
      <c r="H12" s="9"/>
      <c r="I12" s="9"/>
      <c r="J12" s="9"/>
      <c r="K12" s="9"/>
      <c r="L12" s="9"/>
      <c r="M12" s="9"/>
      <c r="N12" s="9"/>
      <c r="O12" s="9"/>
    </row>
    <row r="13" ht="24" customHeight="true" spans="1:15">
      <c r="A13" s="59" t="s">
        <v>110</v>
      </c>
      <c r="B13" s="76" t="s">
        <v>111</v>
      </c>
      <c r="C13" s="9">
        <v>11520.6</v>
      </c>
      <c r="D13" s="9">
        <v>11520.6</v>
      </c>
      <c r="E13" s="9">
        <v>11520.6</v>
      </c>
      <c r="F13" s="9"/>
      <c r="G13" s="9"/>
      <c r="H13" s="9"/>
      <c r="I13" s="9"/>
      <c r="J13" s="9"/>
      <c r="K13" s="9"/>
      <c r="L13" s="9"/>
      <c r="M13" s="9"/>
      <c r="N13" s="9"/>
      <c r="O13" s="9"/>
    </row>
    <row r="14" ht="24" customHeight="true" spans="1:15">
      <c r="A14" s="6" t="s">
        <v>112</v>
      </c>
      <c r="B14" s="74" t="s">
        <v>113</v>
      </c>
      <c r="C14" s="9">
        <v>13515422.46</v>
      </c>
      <c r="D14" s="9">
        <v>13515422.46</v>
      </c>
      <c r="E14" s="9">
        <v>7752322.46</v>
      </c>
      <c r="F14" s="9">
        <v>5763100</v>
      </c>
      <c r="G14" s="9"/>
      <c r="H14" s="9"/>
      <c r="I14" s="9"/>
      <c r="J14" s="9"/>
      <c r="K14" s="9"/>
      <c r="L14" s="9"/>
      <c r="M14" s="9"/>
      <c r="N14" s="9"/>
      <c r="O14" s="9"/>
    </row>
    <row r="15" ht="24" customHeight="true" spans="1:15">
      <c r="A15" s="58" t="s">
        <v>114</v>
      </c>
      <c r="B15" s="75" t="s">
        <v>115</v>
      </c>
      <c r="C15" s="9">
        <v>9552955.51</v>
      </c>
      <c r="D15" s="9">
        <v>9552955.51</v>
      </c>
      <c r="E15" s="9">
        <v>7153855.51</v>
      </c>
      <c r="F15" s="9">
        <v>2399100</v>
      </c>
      <c r="G15" s="9"/>
      <c r="H15" s="9"/>
      <c r="I15" s="9"/>
      <c r="J15" s="9"/>
      <c r="K15" s="9"/>
      <c r="L15" s="9"/>
      <c r="M15" s="9"/>
      <c r="N15" s="9"/>
      <c r="O15" s="9"/>
    </row>
    <row r="16" ht="24" customHeight="true" spans="1:15">
      <c r="A16" s="59" t="s">
        <v>116</v>
      </c>
      <c r="B16" s="76" t="s">
        <v>117</v>
      </c>
      <c r="C16" s="9">
        <v>7153855.51</v>
      </c>
      <c r="D16" s="9">
        <v>7153855.51</v>
      </c>
      <c r="E16" s="9">
        <v>7153855.51</v>
      </c>
      <c r="F16" s="9"/>
      <c r="G16" s="9"/>
      <c r="H16" s="9"/>
      <c r="I16" s="9"/>
      <c r="J16" s="9"/>
      <c r="K16" s="9"/>
      <c r="L16" s="9"/>
      <c r="M16" s="9"/>
      <c r="N16" s="9"/>
      <c r="O16" s="9"/>
    </row>
    <row r="17" ht="24" customHeight="true" spans="1:15">
      <c r="A17" s="59" t="s">
        <v>118</v>
      </c>
      <c r="B17" s="76" t="s">
        <v>119</v>
      </c>
      <c r="C17" s="9">
        <v>2377900</v>
      </c>
      <c r="D17" s="9">
        <v>2377900</v>
      </c>
      <c r="E17" s="9"/>
      <c r="F17" s="9">
        <v>2377900</v>
      </c>
      <c r="G17" s="9"/>
      <c r="H17" s="9"/>
      <c r="I17" s="9"/>
      <c r="J17" s="9"/>
      <c r="K17" s="9"/>
      <c r="L17" s="9"/>
      <c r="M17" s="9"/>
      <c r="N17" s="9"/>
      <c r="O17" s="9"/>
    </row>
    <row r="18" ht="24" customHeight="true" spans="1:15">
      <c r="A18" s="59" t="s">
        <v>120</v>
      </c>
      <c r="B18" s="76" t="s">
        <v>121</v>
      </c>
      <c r="C18" s="9">
        <v>21200</v>
      </c>
      <c r="D18" s="9">
        <v>21200</v>
      </c>
      <c r="E18" s="9"/>
      <c r="F18" s="9">
        <v>21200</v>
      </c>
      <c r="G18" s="9"/>
      <c r="H18" s="9"/>
      <c r="I18" s="9"/>
      <c r="J18" s="9"/>
      <c r="K18" s="9"/>
      <c r="L18" s="9"/>
      <c r="M18" s="9"/>
      <c r="N18" s="9"/>
      <c r="O18" s="9"/>
    </row>
    <row r="19" ht="24" customHeight="true" spans="1:15">
      <c r="A19" s="58" t="s">
        <v>122</v>
      </c>
      <c r="B19" s="75" t="s">
        <v>123</v>
      </c>
      <c r="C19" s="9">
        <v>140000</v>
      </c>
      <c r="D19" s="9">
        <v>140000</v>
      </c>
      <c r="E19" s="9"/>
      <c r="F19" s="9">
        <v>140000</v>
      </c>
      <c r="G19" s="9"/>
      <c r="H19" s="9"/>
      <c r="I19" s="9"/>
      <c r="J19" s="9"/>
      <c r="K19" s="9"/>
      <c r="L19" s="9"/>
      <c r="M19" s="9"/>
      <c r="N19" s="9"/>
      <c r="O19" s="9"/>
    </row>
    <row r="20" ht="24" customHeight="true" spans="1:15">
      <c r="A20" s="59" t="s">
        <v>124</v>
      </c>
      <c r="B20" s="76" t="s">
        <v>125</v>
      </c>
      <c r="C20" s="9">
        <v>140000</v>
      </c>
      <c r="D20" s="9">
        <v>140000</v>
      </c>
      <c r="E20" s="9"/>
      <c r="F20" s="9">
        <v>140000</v>
      </c>
      <c r="G20" s="9"/>
      <c r="H20" s="9"/>
      <c r="I20" s="9"/>
      <c r="J20" s="9"/>
      <c r="K20" s="9"/>
      <c r="L20" s="9"/>
      <c r="M20" s="9"/>
      <c r="N20" s="9"/>
      <c r="O20" s="9"/>
    </row>
    <row r="21" ht="24" customHeight="true" spans="1:15">
      <c r="A21" s="58" t="s">
        <v>126</v>
      </c>
      <c r="B21" s="75" t="s">
        <v>127</v>
      </c>
      <c r="C21" s="9">
        <v>400000</v>
      </c>
      <c r="D21" s="9">
        <v>400000</v>
      </c>
      <c r="E21" s="9"/>
      <c r="F21" s="9">
        <v>400000</v>
      </c>
      <c r="G21" s="9"/>
      <c r="H21" s="9"/>
      <c r="I21" s="9"/>
      <c r="J21" s="9"/>
      <c r="K21" s="9"/>
      <c r="L21" s="9"/>
      <c r="M21" s="9"/>
      <c r="N21" s="9"/>
      <c r="O21" s="9"/>
    </row>
    <row r="22" ht="24" customHeight="true" spans="1:15">
      <c r="A22" s="59" t="s">
        <v>128</v>
      </c>
      <c r="B22" s="76" t="s">
        <v>129</v>
      </c>
      <c r="C22" s="9">
        <v>400000</v>
      </c>
      <c r="D22" s="9">
        <v>400000</v>
      </c>
      <c r="E22" s="9"/>
      <c r="F22" s="9">
        <v>400000</v>
      </c>
      <c r="G22" s="9"/>
      <c r="H22" s="9"/>
      <c r="I22" s="9"/>
      <c r="J22" s="9"/>
      <c r="K22" s="9"/>
      <c r="L22" s="9"/>
      <c r="M22" s="9"/>
      <c r="N22" s="9"/>
      <c r="O22" s="9"/>
    </row>
    <row r="23" ht="24" customHeight="true" spans="1:15">
      <c r="A23" s="58" t="s">
        <v>130</v>
      </c>
      <c r="B23" s="75" t="s">
        <v>131</v>
      </c>
      <c r="C23" s="9">
        <v>598466.95</v>
      </c>
      <c r="D23" s="9">
        <v>598466.95</v>
      </c>
      <c r="E23" s="9">
        <v>598466.95</v>
      </c>
      <c r="F23" s="9"/>
      <c r="G23" s="9"/>
      <c r="H23" s="9"/>
      <c r="I23" s="9"/>
      <c r="J23" s="9"/>
      <c r="K23" s="9"/>
      <c r="L23" s="9"/>
      <c r="M23" s="9"/>
      <c r="N23" s="9"/>
      <c r="O23" s="9"/>
    </row>
    <row r="24" ht="24" customHeight="true" spans="1:15">
      <c r="A24" s="59" t="s">
        <v>132</v>
      </c>
      <c r="B24" s="76" t="s">
        <v>133</v>
      </c>
      <c r="C24" s="9">
        <v>241206.4</v>
      </c>
      <c r="D24" s="9">
        <v>241206.4</v>
      </c>
      <c r="E24" s="9">
        <v>241206.4</v>
      </c>
      <c r="F24" s="9"/>
      <c r="G24" s="9"/>
      <c r="H24" s="9"/>
      <c r="I24" s="9"/>
      <c r="J24" s="9"/>
      <c r="K24" s="9"/>
      <c r="L24" s="9"/>
      <c r="M24" s="9"/>
      <c r="N24" s="9"/>
      <c r="O24" s="9"/>
    </row>
    <row r="25" ht="24" customHeight="true" spans="1:15">
      <c r="A25" s="59" t="s">
        <v>134</v>
      </c>
      <c r="B25" s="76" t="s">
        <v>135</v>
      </c>
      <c r="C25" s="9">
        <v>36608.82</v>
      </c>
      <c r="D25" s="9">
        <v>36608.82</v>
      </c>
      <c r="E25" s="9">
        <v>36608.82</v>
      </c>
      <c r="F25" s="9"/>
      <c r="G25" s="9"/>
      <c r="H25" s="9"/>
      <c r="I25" s="9"/>
      <c r="J25" s="9"/>
      <c r="K25" s="9"/>
      <c r="L25" s="9"/>
      <c r="M25" s="9"/>
      <c r="N25" s="9"/>
      <c r="O25" s="9"/>
    </row>
    <row r="26" ht="24" customHeight="true" spans="1:15">
      <c r="A26" s="59" t="s">
        <v>136</v>
      </c>
      <c r="B26" s="76" t="s">
        <v>137</v>
      </c>
      <c r="C26" s="9">
        <v>296851.73</v>
      </c>
      <c r="D26" s="9">
        <v>296851.73</v>
      </c>
      <c r="E26" s="9">
        <v>296851.73</v>
      </c>
      <c r="F26" s="9"/>
      <c r="G26" s="9"/>
      <c r="H26" s="9"/>
      <c r="I26" s="9"/>
      <c r="J26" s="9"/>
      <c r="K26" s="9"/>
      <c r="L26" s="9"/>
      <c r="M26" s="9"/>
      <c r="N26" s="9"/>
      <c r="O26" s="9"/>
    </row>
    <row r="27" ht="24" customHeight="true" spans="1:15">
      <c r="A27" s="59" t="s">
        <v>138</v>
      </c>
      <c r="B27" s="76" t="s">
        <v>139</v>
      </c>
      <c r="C27" s="9">
        <v>23800</v>
      </c>
      <c r="D27" s="9">
        <v>23800</v>
      </c>
      <c r="E27" s="9">
        <v>23800</v>
      </c>
      <c r="F27" s="9"/>
      <c r="G27" s="9"/>
      <c r="H27" s="9"/>
      <c r="I27" s="9"/>
      <c r="J27" s="9"/>
      <c r="K27" s="9"/>
      <c r="L27" s="9"/>
      <c r="M27" s="9"/>
      <c r="N27" s="9"/>
      <c r="O27" s="9"/>
    </row>
    <row r="28" ht="24" customHeight="true" spans="1:15">
      <c r="A28" s="58" t="s">
        <v>140</v>
      </c>
      <c r="B28" s="75" t="s">
        <v>141</v>
      </c>
      <c r="C28" s="9">
        <v>600000</v>
      </c>
      <c r="D28" s="9">
        <v>600000</v>
      </c>
      <c r="E28" s="9"/>
      <c r="F28" s="9">
        <v>600000</v>
      </c>
      <c r="G28" s="9"/>
      <c r="H28" s="9"/>
      <c r="I28" s="9"/>
      <c r="J28" s="9"/>
      <c r="K28" s="9"/>
      <c r="L28" s="9"/>
      <c r="M28" s="9"/>
      <c r="N28" s="9"/>
      <c r="O28" s="9"/>
    </row>
    <row r="29" ht="24" customHeight="true" spans="1:15">
      <c r="A29" s="59" t="s">
        <v>142</v>
      </c>
      <c r="B29" s="76" t="s">
        <v>143</v>
      </c>
      <c r="C29" s="9">
        <v>600000</v>
      </c>
      <c r="D29" s="9">
        <v>600000</v>
      </c>
      <c r="E29" s="9"/>
      <c r="F29" s="9">
        <v>600000</v>
      </c>
      <c r="G29" s="9"/>
      <c r="H29" s="9"/>
      <c r="I29" s="9"/>
      <c r="J29" s="9"/>
      <c r="K29" s="9"/>
      <c r="L29" s="9"/>
      <c r="M29" s="9"/>
      <c r="N29" s="9"/>
      <c r="O29" s="9"/>
    </row>
    <row r="30" ht="24" customHeight="true" spans="1:15">
      <c r="A30" s="58" t="s">
        <v>144</v>
      </c>
      <c r="B30" s="75" t="s">
        <v>145</v>
      </c>
      <c r="C30" s="9">
        <v>2224000</v>
      </c>
      <c r="D30" s="9">
        <v>2224000</v>
      </c>
      <c r="E30" s="9"/>
      <c r="F30" s="9">
        <v>2224000</v>
      </c>
      <c r="G30" s="9"/>
      <c r="H30" s="9"/>
      <c r="I30" s="9"/>
      <c r="J30" s="9"/>
      <c r="K30" s="9"/>
      <c r="L30" s="9"/>
      <c r="M30" s="9"/>
      <c r="N30" s="9"/>
      <c r="O30" s="9"/>
    </row>
    <row r="31" ht="24" customHeight="true" spans="1:15">
      <c r="A31" s="59" t="s">
        <v>146</v>
      </c>
      <c r="B31" s="76" t="s">
        <v>145</v>
      </c>
      <c r="C31" s="9">
        <v>2224000</v>
      </c>
      <c r="D31" s="9">
        <v>2224000</v>
      </c>
      <c r="E31" s="9"/>
      <c r="F31" s="9">
        <v>2224000</v>
      </c>
      <c r="G31" s="9"/>
      <c r="H31" s="9"/>
      <c r="I31" s="9"/>
      <c r="J31" s="9"/>
      <c r="K31" s="9"/>
      <c r="L31" s="9"/>
      <c r="M31" s="9"/>
      <c r="N31" s="9"/>
      <c r="O31" s="9"/>
    </row>
    <row r="32" ht="24" customHeight="true" spans="1:15">
      <c r="A32" s="6" t="s">
        <v>147</v>
      </c>
      <c r="B32" s="74" t="s">
        <v>148</v>
      </c>
      <c r="C32" s="9">
        <v>673062.96</v>
      </c>
      <c r="D32" s="9">
        <v>673062.96</v>
      </c>
      <c r="E32" s="9">
        <v>673062.96</v>
      </c>
      <c r="F32" s="9"/>
      <c r="G32" s="9"/>
      <c r="H32" s="9"/>
      <c r="I32" s="9"/>
      <c r="J32" s="9"/>
      <c r="K32" s="9"/>
      <c r="L32" s="9"/>
      <c r="M32" s="9"/>
      <c r="N32" s="9"/>
      <c r="O32" s="9"/>
    </row>
    <row r="33" ht="24" customHeight="true" spans="1:15">
      <c r="A33" s="58" t="s">
        <v>149</v>
      </c>
      <c r="B33" s="75" t="s">
        <v>150</v>
      </c>
      <c r="C33" s="9">
        <v>673062.96</v>
      </c>
      <c r="D33" s="9">
        <v>673062.96</v>
      </c>
      <c r="E33" s="9">
        <v>673062.96</v>
      </c>
      <c r="F33" s="9"/>
      <c r="G33" s="9"/>
      <c r="H33" s="9"/>
      <c r="I33" s="9"/>
      <c r="J33" s="9"/>
      <c r="K33" s="9"/>
      <c r="L33" s="9"/>
      <c r="M33" s="9"/>
      <c r="N33" s="9"/>
      <c r="O33" s="9"/>
    </row>
    <row r="34" ht="24" customHeight="true" spans="1:15">
      <c r="A34" s="59" t="s">
        <v>151</v>
      </c>
      <c r="B34" s="76" t="s">
        <v>152</v>
      </c>
      <c r="C34" s="9">
        <v>673062.96</v>
      </c>
      <c r="D34" s="9">
        <v>673062.96</v>
      </c>
      <c r="E34" s="9">
        <v>673062.96</v>
      </c>
      <c r="F34" s="9"/>
      <c r="G34" s="9"/>
      <c r="H34" s="9"/>
      <c r="I34" s="9"/>
      <c r="J34" s="9"/>
      <c r="K34" s="9"/>
      <c r="L34" s="9"/>
      <c r="M34" s="9"/>
      <c r="N34" s="9"/>
      <c r="O34" s="9"/>
    </row>
    <row r="35" ht="24" customHeight="true" spans="1:15">
      <c r="A35" s="6" t="s">
        <v>153</v>
      </c>
      <c r="B35" s="74" t="s">
        <v>154</v>
      </c>
      <c r="C35" s="9">
        <v>25595380</v>
      </c>
      <c r="D35" s="9">
        <v>25595380</v>
      </c>
      <c r="E35" s="9"/>
      <c r="F35" s="9">
        <v>25595380</v>
      </c>
      <c r="G35" s="9"/>
      <c r="H35" s="9"/>
      <c r="I35" s="9"/>
      <c r="J35" s="9"/>
      <c r="K35" s="9"/>
      <c r="L35" s="9"/>
      <c r="M35" s="9"/>
      <c r="N35" s="9"/>
      <c r="O35" s="9"/>
    </row>
    <row r="36" ht="24" customHeight="true" spans="1:15">
      <c r="A36" s="58" t="s">
        <v>155</v>
      </c>
      <c r="B36" s="75" t="s">
        <v>156</v>
      </c>
      <c r="C36" s="9">
        <v>25595380</v>
      </c>
      <c r="D36" s="9">
        <v>25595380</v>
      </c>
      <c r="E36" s="9"/>
      <c r="F36" s="9">
        <v>25595380</v>
      </c>
      <c r="G36" s="9"/>
      <c r="H36" s="9"/>
      <c r="I36" s="9"/>
      <c r="J36" s="9"/>
      <c r="K36" s="9"/>
      <c r="L36" s="9"/>
      <c r="M36" s="9"/>
      <c r="N36" s="9"/>
      <c r="O36" s="9"/>
    </row>
    <row r="37" ht="24" customHeight="true" spans="1:15">
      <c r="A37" s="59" t="s">
        <v>157</v>
      </c>
      <c r="B37" s="76" t="s">
        <v>158</v>
      </c>
      <c r="C37" s="9">
        <v>25595380</v>
      </c>
      <c r="D37" s="9">
        <v>25595380</v>
      </c>
      <c r="E37" s="9"/>
      <c r="F37" s="9">
        <v>25595380</v>
      </c>
      <c r="G37" s="9"/>
      <c r="H37" s="9"/>
      <c r="I37" s="9"/>
      <c r="J37" s="9"/>
      <c r="K37" s="9"/>
      <c r="L37" s="9"/>
      <c r="M37" s="9"/>
      <c r="N37" s="9"/>
      <c r="O37" s="9"/>
    </row>
    <row r="38" ht="29.35" customHeight="true" spans="1:15">
      <c r="A38" s="77" t="s">
        <v>57</v>
      </c>
      <c r="B38" s="77"/>
      <c r="C38" s="9">
        <v>41688889.69</v>
      </c>
      <c r="D38" s="9">
        <v>41688889.69</v>
      </c>
      <c r="E38" s="9">
        <v>10324409.69</v>
      </c>
      <c r="F38" s="9">
        <v>31364480</v>
      </c>
      <c r="G38" s="9"/>
      <c r="H38" s="9"/>
      <c r="I38" s="9"/>
      <c r="J38" s="9"/>
      <c r="K38" s="9"/>
      <c r="L38" s="9"/>
      <c r="M38" s="9"/>
      <c r="N38" s="9"/>
      <c r="O38" s="9"/>
    </row>
  </sheetData>
  <mergeCells count="12">
    <mergeCell ref="A2:O2"/>
    <mergeCell ref="A3:B3"/>
    <mergeCell ref="C3:O3"/>
    <mergeCell ref="D4:F4"/>
    <mergeCell ref="J4:O4"/>
    <mergeCell ref="A38:B38"/>
    <mergeCell ref="A4:A5"/>
    <mergeCell ref="B4:B5"/>
    <mergeCell ref="C4:C5"/>
    <mergeCell ref="G4:G5"/>
    <mergeCell ref="H4:H5"/>
    <mergeCell ref="I4:I5"/>
  </mergeCells>
  <printOptions horizontalCentered="true"/>
  <pageMargins left="0.39" right="0.39" top="0.39" bottom="0.39" header="0.31" footer="0.31"/>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38"/>
  <sheetViews>
    <sheetView showZeros="0" topLeftCell="A22" workbookViewId="0">
      <selection activeCell="A1" sqref="A1:D1"/>
    </sheetView>
  </sheetViews>
  <sheetFormatPr defaultColWidth="9" defaultRowHeight="13.5" customHeight="true" outlineLevelCol="3"/>
  <cols>
    <col min="1" max="1" width="35.125" customWidth="true"/>
    <col min="2" max="2" width="24.85" customWidth="true"/>
    <col min="3" max="3" width="34.125" customWidth="true"/>
    <col min="4" max="4" width="20.9916666666667" customWidth="true"/>
  </cols>
  <sheetData>
    <row r="1" ht="13.15" customHeight="true" spans="1:4">
      <c r="A1" s="14" t="s">
        <v>159</v>
      </c>
      <c r="B1" s="14"/>
      <c r="C1" s="14"/>
      <c r="D1" s="14"/>
    </row>
    <row r="2" ht="43.15" customHeight="true" spans="1:4">
      <c r="A2" s="11" t="str">
        <f>"2025"&amp;"年部门财政拨款收支预算总表"</f>
        <v>2025年部门财政拨款收支预算总表</v>
      </c>
      <c r="B2" s="11"/>
      <c r="C2" s="11"/>
      <c r="D2" s="11"/>
    </row>
    <row r="3" customHeight="true" spans="1:4">
      <c r="A3" s="3" t="str">
        <f>"单位名称："&amp;"楚雄彝族自治州卫生健康委员会"</f>
        <v>单位名称：楚雄彝族自治州卫生健康委员会</v>
      </c>
      <c r="B3" s="3"/>
      <c r="C3" s="61"/>
      <c r="D3" s="8" t="s">
        <v>54</v>
      </c>
    </row>
    <row r="4" customHeight="true" spans="1:4">
      <c r="A4" s="62" t="s">
        <v>160</v>
      </c>
      <c r="B4" s="62"/>
      <c r="C4" s="62" t="s">
        <v>161</v>
      </c>
      <c r="D4" s="62"/>
    </row>
    <row r="5" ht="42" customHeight="true" spans="1:4">
      <c r="A5" s="62" t="s">
        <v>5</v>
      </c>
      <c r="B5" s="62" t="str">
        <f>"2025"&amp;"年预算数"</f>
        <v>2025年预算数</v>
      </c>
      <c r="C5" s="4" t="s">
        <v>162</v>
      </c>
      <c r="D5" s="62" t="str">
        <f>"2025"&amp;"年预算数"</f>
        <v>2025年预算数</v>
      </c>
    </row>
    <row r="6" ht="24.1" customHeight="true" spans="1:4">
      <c r="A6" s="63" t="s">
        <v>163</v>
      </c>
      <c r="B6" s="9">
        <v>41688889.69</v>
      </c>
      <c r="C6" s="64" t="s">
        <v>164</v>
      </c>
      <c r="D6" s="9">
        <v>41688889.69</v>
      </c>
    </row>
    <row r="7" ht="24.1" customHeight="true" spans="1:4">
      <c r="A7" s="63" t="s">
        <v>165</v>
      </c>
      <c r="B7" s="9">
        <v>41688889.69</v>
      </c>
      <c r="C7" s="64" t="s">
        <v>166</v>
      </c>
      <c r="D7" s="9"/>
    </row>
    <row r="8" ht="24.1" customHeight="true" spans="1:4">
      <c r="A8" s="63" t="s">
        <v>167</v>
      </c>
      <c r="B8" s="9"/>
      <c r="C8" s="64" t="s">
        <v>168</v>
      </c>
      <c r="D8" s="9"/>
    </row>
    <row r="9" ht="24.1" customHeight="true" spans="1:4">
      <c r="A9" s="63" t="s">
        <v>169</v>
      </c>
      <c r="B9" s="9"/>
      <c r="C9" s="64" t="s">
        <v>170</v>
      </c>
      <c r="D9" s="9"/>
    </row>
    <row r="10" ht="24.1" customHeight="true" spans="1:4">
      <c r="A10" s="63" t="s">
        <v>171</v>
      </c>
      <c r="B10" s="9"/>
      <c r="C10" s="64" t="s">
        <v>172</v>
      </c>
      <c r="D10" s="9"/>
    </row>
    <row r="11" ht="24.1" customHeight="true" spans="1:4">
      <c r="A11" s="63" t="s">
        <v>165</v>
      </c>
      <c r="B11" s="9"/>
      <c r="C11" s="64" t="s">
        <v>173</v>
      </c>
      <c r="D11" s="9"/>
    </row>
    <row r="12" ht="24.1" customHeight="true" spans="1:4">
      <c r="A12" s="65" t="s">
        <v>167</v>
      </c>
      <c r="B12" s="9"/>
      <c r="C12" s="66" t="s">
        <v>174</v>
      </c>
      <c r="D12" s="9"/>
    </row>
    <row r="13" ht="24.1" customHeight="true" spans="1:4">
      <c r="A13" s="65" t="s">
        <v>169</v>
      </c>
      <c r="B13" s="9"/>
      <c r="C13" s="66" t="s">
        <v>175</v>
      </c>
      <c r="D13" s="9"/>
    </row>
    <row r="14" ht="24.1" customHeight="true" spans="1:4">
      <c r="A14" s="67"/>
      <c r="B14" s="9"/>
      <c r="C14" s="66" t="s">
        <v>176</v>
      </c>
      <c r="D14" s="9">
        <v>1905024.27</v>
      </c>
    </row>
    <row r="15" ht="24.1" customHeight="true" spans="1:4">
      <c r="A15" s="67"/>
      <c r="B15" s="9"/>
      <c r="C15" s="66" t="s">
        <v>177</v>
      </c>
      <c r="D15" s="9"/>
    </row>
    <row r="16" ht="24.1" customHeight="true" spans="1:4">
      <c r="A16" s="67"/>
      <c r="B16" s="9"/>
      <c r="C16" s="66" t="s">
        <v>178</v>
      </c>
      <c r="D16" s="9">
        <v>13515422.46</v>
      </c>
    </row>
    <row r="17" ht="24.1" customHeight="true" spans="1:4">
      <c r="A17" s="67"/>
      <c r="B17" s="9"/>
      <c r="C17" s="66" t="s">
        <v>179</v>
      </c>
      <c r="D17" s="9"/>
    </row>
    <row r="18" ht="24.1" customHeight="true" spans="1:4">
      <c r="A18" s="67"/>
      <c r="B18" s="9"/>
      <c r="C18" s="66" t="s">
        <v>180</v>
      </c>
      <c r="D18" s="9"/>
    </row>
    <row r="19" ht="24.1" customHeight="true" spans="1:4">
      <c r="A19" s="67"/>
      <c r="B19" s="9"/>
      <c r="C19" s="66" t="s">
        <v>181</v>
      </c>
      <c r="D19" s="9"/>
    </row>
    <row r="20" ht="24.1" customHeight="true" spans="1:4">
      <c r="A20" s="67"/>
      <c r="B20" s="9"/>
      <c r="C20" s="66" t="s">
        <v>182</v>
      </c>
      <c r="D20" s="9"/>
    </row>
    <row r="21" ht="24.1" customHeight="true" spans="1:4">
      <c r="A21" s="67"/>
      <c r="B21" s="9"/>
      <c r="C21" s="66" t="s">
        <v>183</v>
      </c>
      <c r="D21" s="9"/>
    </row>
    <row r="22" ht="24.1" customHeight="true" spans="1:4">
      <c r="A22" s="67"/>
      <c r="B22" s="9"/>
      <c r="C22" s="66" t="s">
        <v>184</v>
      </c>
      <c r="D22" s="9"/>
    </row>
    <row r="23" ht="24.1" customHeight="true" spans="1:4">
      <c r="A23" s="67"/>
      <c r="B23" s="9"/>
      <c r="C23" s="66" t="s">
        <v>185</v>
      </c>
      <c r="D23" s="9"/>
    </row>
    <row r="24" ht="24.1" customHeight="true" spans="1:4">
      <c r="A24" s="67"/>
      <c r="B24" s="9"/>
      <c r="C24" s="66" t="s">
        <v>186</v>
      </c>
      <c r="D24" s="9"/>
    </row>
    <row r="25" ht="24.1" customHeight="true" spans="1:4">
      <c r="A25" s="67"/>
      <c r="B25" s="9"/>
      <c r="C25" s="66" t="s">
        <v>187</v>
      </c>
      <c r="D25" s="9"/>
    </row>
    <row r="26" ht="24.1" customHeight="true" spans="1:4">
      <c r="A26" s="67"/>
      <c r="B26" s="9"/>
      <c r="C26" s="66" t="s">
        <v>188</v>
      </c>
      <c r="D26" s="9">
        <v>673062.96</v>
      </c>
    </row>
    <row r="27" ht="24.1" customHeight="true" spans="1:4">
      <c r="A27" s="67"/>
      <c r="B27" s="9"/>
      <c r="C27" s="66" t="s">
        <v>189</v>
      </c>
      <c r="D27" s="9"/>
    </row>
    <row r="28" ht="24.1" customHeight="true" spans="1:4">
      <c r="A28" s="67"/>
      <c r="B28" s="9"/>
      <c r="C28" s="66" t="s">
        <v>190</v>
      </c>
      <c r="D28" s="9"/>
    </row>
    <row r="29" ht="24.1" customHeight="true" spans="1:4">
      <c r="A29" s="67"/>
      <c r="B29" s="9"/>
      <c r="C29" s="66" t="s">
        <v>191</v>
      </c>
      <c r="D29" s="9"/>
    </row>
    <row r="30" ht="24.1" customHeight="true" spans="1:4">
      <c r="A30" s="67"/>
      <c r="B30" s="9"/>
      <c r="C30" s="66" t="s">
        <v>192</v>
      </c>
      <c r="D30" s="9"/>
    </row>
    <row r="31" ht="24.1" customHeight="true" spans="1:4">
      <c r="A31" s="67"/>
      <c r="B31" s="9"/>
      <c r="C31" s="65" t="s">
        <v>193</v>
      </c>
      <c r="D31" s="9"/>
    </row>
    <row r="32" ht="24.1" customHeight="true" spans="1:4">
      <c r="A32" s="67"/>
      <c r="B32" s="9"/>
      <c r="C32" s="65" t="s">
        <v>194</v>
      </c>
      <c r="D32" s="9">
        <v>25595380</v>
      </c>
    </row>
    <row r="33" ht="24.1" customHeight="true" spans="1:4">
      <c r="A33" s="67"/>
      <c r="B33" s="9"/>
      <c r="C33" s="68" t="s">
        <v>195</v>
      </c>
      <c r="D33" s="9"/>
    </row>
    <row r="34" ht="24" customHeight="true" spans="1:4">
      <c r="A34" s="69"/>
      <c r="B34" s="9"/>
      <c r="C34" s="70" t="s">
        <v>196</v>
      </c>
      <c r="D34" s="9"/>
    </row>
    <row r="35" ht="24" customHeight="true" spans="1:4">
      <c r="A35" s="69"/>
      <c r="B35" s="9"/>
      <c r="C35" s="70" t="s">
        <v>197</v>
      </c>
      <c r="D35" s="9"/>
    </row>
    <row r="36" ht="24" customHeight="true" spans="1:4">
      <c r="A36" s="69"/>
      <c r="B36" s="9"/>
      <c r="C36" s="70" t="s">
        <v>198</v>
      </c>
      <c r="D36" s="9"/>
    </row>
    <row r="37" ht="24" customHeight="true" spans="1:4">
      <c r="A37" s="69"/>
      <c r="B37" s="9"/>
      <c r="C37" s="68" t="s">
        <v>199</v>
      </c>
      <c r="D37" s="71"/>
    </row>
    <row r="38" ht="24.1" customHeight="true" spans="1:4">
      <c r="A38" s="69" t="s">
        <v>51</v>
      </c>
      <c r="B38" s="9">
        <v>41688889.69</v>
      </c>
      <c r="C38" s="69" t="s">
        <v>200</v>
      </c>
      <c r="D38" s="9">
        <v>41688889.69</v>
      </c>
    </row>
  </sheetData>
  <mergeCells count="5">
    <mergeCell ref="A1:D1"/>
    <mergeCell ref="A2:D2"/>
    <mergeCell ref="A3:B3"/>
    <mergeCell ref="A4:B4"/>
    <mergeCell ref="C4:D4"/>
  </mergeCells>
  <printOptions horizontalCentered="true"/>
  <pageMargins left="0.39" right="0.39" top="0.39" bottom="0.39" header="0.31" footer="0.31"/>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38"/>
  <sheetViews>
    <sheetView showZeros="0" workbookViewId="0">
      <selection activeCell="A1" sqref="A1:G1"/>
    </sheetView>
  </sheetViews>
  <sheetFormatPr defaultColWidth="9" defaultRowHeight="13.5" customHeight="true" outlineLevelCol="6"/>
  <cols>
    <col min="1" max="1" width="18.575" customWidth="true"/>
    <col min="2" max="2" width="21.8416666666667" customWidth="true"/>
    <col min="3" max="7" width="12.85" customWidth="true"/>
  </cols>
  <sheetData>
    <row r="1" ht="15.4" customHeight="true" spans="1:7">
      <c r="A1" s="23" t="s">
        <v>201</v>
      </c>
      <c r="B1" s="23"/>
      <c r="C1" s="23"/>
      <c r="D1" s="23"/>
      <c r="E1" s="23"/>
      <c r="F1" s="23"/>
      <c r="G1" s="23"/>
    </row>
    <row r="2" ht="35.65" customHeight="true" spans="1:7">
      <c r="A2" s="20" t="str">
        <f>"2025"&amp;"年一般公共预算支出预算表（按功能科目分类）"</f>
        <v>2025年一般公共预算支出预算表（按功能科目分类）</v>
      </c>
      <c r="B2" s="20"/>
      <c r="C2" s="20"/>
      <c r="D2" s="20"/>
      <c r="E2" s="20"/>
      <c r="F2" s="20"/>
      <c r="G2" s="20"/>
    </row>
    <row r="3" ht="26.35" customHeight="true" spans="1:7">
      <c r="A3" s="19" t="str">
        <f>"单位名称："&amp;"楚雄彝族自治州卫生健康委员会"</f>
        <v>单位名称：楚雄彝族自治州卫生健康委员会</v>
      </c>
      <c r="B3" s="19"/>
      <c r="C3" s="19"/>
      <c r="D3" s="19"/>
      <c r="E3" s="19"/>
      <c r="F3" s="60"/>
      <c r="G3" s="23" t="s">
        <v>2</v>
      </c>
    </row>
    <row r="4" ht="18.85" customHeight="true" spans="1:7">
      <c r="A4" s="7" t="s">
        <v>202</v>
      </c>
      <c r="B4" s="7"/>
      <c r="C4" s="7" t="s">
        <v>57</v>
      </c>
      <c r="D4" s="7" t="s">
        <v>77</v>
      </c>
      <c r="E4" s="7"/>
      <c r="F4" s="7"/>
      <c r="G4" s="7" t="s">
        <v>78</v>
      </c>
    </row>
    <row r="5" ht="18.85" customHeight="true" spans="1:7">
      <c r="A5" s="7" t="s">
        <v>74</v>
      </c>
      <c r="B5" s="7" t="s">
        <v>75</v>
      </c>
      <c r="C5" s="7"/>
      <c r="D5" s="7" t="s">
        <v>59</v>
      </c>
      <c r="E5" s="7" t="s">
        <v>203</v>
      </c>
      <c r="F5" s="7" t="s">
        <v>204</v>
      </c>
      <c r="G5" s="7"/>
    </row>
    <row r="6" ht="18.85" customHeight="true" spans="1:7">
      <c r="A6" s="7" t="s">
        <v>84</v>
      </c>
      <c r="B6" s="7">
        <v>2</v>
      </c>
      <c r="C6" s="7" t="s">
        <v>86</v>
      </c>
      <c r="D6" s="7" t="s">
        <v>87</v>
      </c>
      <c r="E6" s="7" t="s">
        <v>88</v>
      </c>
      <c r="F6" s="7" t="s">
        <v>89</v>
      </c>
      <c r="G6" s="7" t="s">
        <v>90</v>
      </c>
    </row>
    <row r="7" ht="18.85" customHeight="true" spans="1:7">
      <c r="A7" s="6" t="s">
        <v>98</v>
      </c>
      <c r="B7" s="6" t="s">
        <v>99</v>
      </c>
      <c r="C7" s="9">
        <v>1905024.27</v>
      </c>
      <c r="D7" s="9">
        <v>1899024.27</v>
      </c>
      <c r="E7" s="9">
        <v>1873224.27</v>
      </c>
      <c r="F7" s="9">
        <v>25800</v>
      </c>
      <c r="G7" s="9">
        <v>6000</v>
      </c>
    </row>
    <row r="8" ht="18.85" customHeight="true" spans="1:7">
      <c r="A8" s="58" t="s">
        <v>100</v>
      </c>
      <c r="B8" s="58" t="s">
        <v>101</v>
      </c>
      <c r="C8" s="9">
        <v>1893503.67</v>
      </c>
      <c r="D8" s="9">
        <v>1887503.67</v>
      </c>
      <c r="E8" s="9">
        <v>1861703.67</v>
      </c>
      <c r="F8" s="9">
        <v>25800</v>
      </c>
      <c r="G8" s="9">
        <v>6000</v>
      </c>
    </row>
    <row r="9" ht="18.85" customHeight="true" spans="1:7">
      <c r="A9" s="59" t="s">
        <v>102</v>
      </c>
      <c r="B9" s="59" t="s">
        <v>103</v>
      </c>
      <c r="C9" s="9">
        <v>972061.2</v>
      </c>
      <c r="D9" s="9">
        <v>966061.2</v>
      </c>
      <c r="E9" s="9">
        <v>940261.2</v>
      </c>
      <c r="F9" s="9">
        <v>25800</v>
      </c>
      <c r="G9" s="9">
        <v>6000</v>
      </c>
    </row>
    <row r="10" ht="18.85" customHeight="true" spans="1:7">
      <c r="A10" s="59" t="s">
        <v>104</v>
      </c>
      <c r="B10" s="59" t="s">
        <v>105</v>
      </c>
      <c r="C10" s="9">
        <v>842668.47</v>
      </c>
      <c r="D10" s="9">
        <v>842668.47</v>
      </c>
      <c r="E10" s="9">
        <v>842668.47</v>
      </c>
      <c r="F10" s="9"/>
      <c r="G10" s="9"/>
    </row>
    <row r="11" ht="18.85" customHeight="true" spans="1:7">
      <c r="A11" s="59" t="s">
        <v>106</v>
      </c>
      <c r="B11" s="59" t="s">
        <v>107</v>
      </c>
      <c r="C11" s="9">
        <v>78774</v>
      </c>
      <c r="D11" s="9">
        <v>78774</v>
      </c>
      <c r="E11" s="9">
        <v>78774</v>
      </c>
      <c r="F11" s="9"/>
      <c r="G11" s="9"/>
    </row>
    <row r="12" ht="18.85" customHeight="true" spans="1:7">
      <c r="A12" s="58" t="s">
        <v>108</v>
      </c>
      <c r="B12" s="58" t="s">
        <v>109</v>
      </c>
      <c r="C12" s="9">
        <v>11520.6</v>
      </c>
      <c r="D12" s="9">
        <v>11520.6</v>
      </c>
      <c r="E12" s="9">
        <v>11520.6</v>
      </c>
      <c r="F12" s="9"/>
      <c r="G12" s="9"/>
    </row>
    <row r="13" ht="18.85" customHeight="true" spans="1:7">
      <c r="A13" s="59" t="s">
        <v>110</v>
      </c>
      <c r="B13" s="59" t="s">
        <v>111</v>
      </c>
      <c r="C13" s="9">
        <v>11520.6</v>
      </c>
      <c r="D13" s="9">
        <v>11520.6</v>
      </c>
      <c r="E13" s="9">
        <v>11520.6</v>
      </c>
      <c r="F13" s="9"/>
      <c r="G13" s="9"/>
    </row>
    <row r="14" ht="18.85" customHeight="true" spans="1:7">
      <c r="A14" s="6" t="s">
        <v>112</v>
      </c>
      <c r="B14" s="6" t="s">
        <v>113</v>
      </c>
      <c r="C14" s="9">
        <v>13515422.46</v>
      </c>
      <c r="D14" s="9">
        <v>7752322.46</v>
      </c>
      <c r="E14" s="9">
        <v>6835386.1</v>
      </c>
      <c r="F14" s="9">
        <v>916936.36</v>
      </c>
      <c r="G14" s="9">
        <v>5763100</v>
      </c>
    </row>
    <row r="15" ht="18.85" customHeight="true" spans="1:7">
      <c r="A15" s="58" t="s">
        <v>114</v>
      </c>
      <c r="B15" s="58" t="s">
        <v>115</v>
      </c>
      <c r="C15" s="9">
        <v>9552955.51</v>
      </c>
      <c r="D15" s="9">
        <v>7153855.51</v>
      </c>
      <c r="E15" s="9">
        <v>6236919.15</v>
      </c>
      <c r="F15" s="9">
        <v>916936.36</v>
      </c>
      <c r="G15" s="9">
        <v>2399100</v>
      </c>
    </row>
    <row r="16" ht="18.85" customHeight="true" spans="1:7">
      <c r="A16" s="59" t="s">
        <v>116</v>
      </c>
      <c r="B16" s="59" t="s">
        <v>117</v>
      </c>
      <c r="C16" s="9">
        <v>7153855.51</v>
      </c>
      <c r="D16" s="9">
        <v>7153855.51</v>
      </c>
      <c r="E16" s="9">
        <v>6236919.15</v>
      </c>
      <c r="F16" s="9">
        <v>916936.36</v>
      </c>
      <c r="G16" s="9"/>
    </row>
    <row r="17" ht="18.85" customHeight="true" spans="1:7">
      <c r="A17" s="59" t="s">
        <v>118</v>
      </c>
      <c r="B17" s="59" t="s">
        <v>119</v>
      </c>
      <c r="C17" s="9">
        <v>2377900</v>
      </c>
      <c r="D17" s="9"/>
      <c r="E17" s="9"/>
      <c r="F17" s="9"/>
      <c r="G17" s="9">
        <v>2377900</v>
      </c>
    </row>
    <row r="18" ht="18.85" customHeight="true" spans="1:7">
      <c r="A18" s="59" t="s">
        <v>120</v>
      </c>
      <c r="B18" s="59" t="s">
        <v>121</v>
      </c>
      <c r="C18" s="9">
        <v>21200</v>
      </c>
      <c r="D18" s="9"/>
      <c r="E18" s="9"/>
      <c r="F18" s="9"/>
      <c r="G18" s="9">
        <v>21200</v>
      </c>
    </row>
    <row r="19" ht="18.85" customHeight="true" spans="1:7">
      <c r="A19" s="58" t="s">
        <v>122</v>
      </c>
      <c r="B19" s="58" t="s">
        <v>123</v>
      </c>
      <c r="C19" s="9">
        <v>140000</v>
      </c>
      <c r="D19" s="9"/>
      <c r="E19" s="9"/>
      <c r="F19" s="9"/>
      <c r="G19" s="9">
        <v>140000</v>
      </c>
    </row>
    <row r="20" ht="18.85" customHeight="true" spans="1:7">
      <c r="A20" s="59" t="s">
        <v>124</v>
      </c>
      <c r="B20" s="59" t="s">
        <v>125</v>
      </c>
      <c r="C20" s="9">
        <v>140000</v>
      </c>
      <c r="D20" s="9"/>
      <c r="E20" s="9"/>
      <c r="F20" s="9"/>
      <c r="G20" s="9">
        <v>140000</v>
      </c>
    </row>
    <row r="21" ht="18.85" customHeight="true" spans="1:7">
      <c r="A21" s="58" t="s">
        <v>126</v>
      </c>
      <c r="B21" s="58" t="s">
        <v>127</v>
      </c>
      <c r="C21" s="9">
        <v>400000</v>
      </c>
      <c r="D21" s="9"/>
      <c r="E21" s="9"/>
      <c r="F21" s="9"/>
      <c r="G21" s="9">
        <v>400000</v>
      </c>
    </row>
    <row r="22" ht="18.85" customHeight="true" spans="1:7">
      <c r="A22" s="59" t="s">
        <v>128</v>
      </c>
      <c r="B22" s="59" t="s">
        <v>129</v>
      </c>
      <c r="C22" s="9">
        <v>400000</v>
      </c>
      <c r="D22" s="9"/>
      <c r="E22" s="9"/>
      <c r="F22" s="9"/>
      <c r="G22" s="9">
        <v>400000</v>
      </c>
    </row>
    <row r="23" ht="18.85" customHeight="true" spans="1:7">
      <c r="A23" s="58" t="s">
        <v>130</v>
      </c>
      <c r="B23" s="58" t="s">
        <v>131</v>
      </c>
      <c r="C23" s="9">
        <v>598466.95</v>
      </c>
      <c r="D23" s="9">
        <v>598466.95</v>
      </c>
      <c r="E23" s="9">
        <v>598466.95</v>
      </c>
      <c r="F23" s="9"/>
      <c r="G23" s="9"/>
    </row>
    <row r="24" ht="18.85" customHeight="true" spans="1:7">
      <c r="A24" s="59" t="s">
        <v>132</v>
      </c>
      <c r="B24" s="59" t="s">
        <v>133</v>
      </c>
      <c r="C24" s="9">
        <v>241206.4</v>
      </c>
      <c r="D24" s="9">
        <v>241206.4</v>
      </c>
      <c r="E24" s="9">
        <v>241206.4</v>
      </c>
      <c r="F24" s="9"/>
      <c r="G24" s="9"/>
    </row>
    <row r="25" ht="18.85" customHeight="true" spans="1:7">
      <c r="A25" s="59" t="s">
        <v>134</v>
      </c>
      <c r="B25" s="59" t="s">
        <v>135</v>
      </c>
      <c r="C25" s="9">
        <v>36608.82</v>
      </c>
      <c r="D25" s="9">
        <v>36608.82</v>
      </c>
      <c r="E25" s="9">
        <v>36608.82</v>
      </c>
      <c r="F25" s="9"/>
      <c r="G25" s="9"/>
    </row>
    <row r="26" ht="18.85" customHeight="true" spans="1:7">
      <c r="A26" s="59" t="s">
        <v>136</v>
      </c>
      <c r="B26" s="59" t="s">
        <v>137</v>
      </c>
      <c r="C26" s="9">
        <v>296851.73</v>
      </c>
      <c r="D26" s="9">
        <v>296851.73</v>
      </c>
      <c r="E26" s="9">
        <v>296851.73</v>
      </c>
      <c r="F26" s="9"/>
      <c r="G26" s="9"/>
    </row>
    <row r="27" ht="18.85" customHeight="true" spans="1:7">
      <c r="A27" s="59" t="s">
        <v>138</v>
      </c>
      <c r="B27" s="59" t="s">
        <v>139</v>
      </c>
      <c r="C27" s="9">
        <v>23800</v>
      </c>
      <c r="D27" s="9">
        <v>23800</v>
      </c>
      <c r="E27" s="9">
        <v>23800</v>
      </c>
      <c r="F27" s="9"/>
      <c r="G27" s="9"/>
    </row>
    <row r="28" ht="18.85" customHeight="true" spans="1:7">
      <c r="A28" s="58" t="s">
        <v>140</v>
      </c>
      <c r="B28" s="58" t="s">
        <v>141</v>
      </c>
      <c r="C28" s="9">
        <v>600000</v>
      </c>
      <c r="D28" s="9"/>
      <c r="E28" s="9"/>
      <c r="F28" s="9"/>
      <c r="G28" s="9">
        <v>600000</v>
      </c>
    </row>
    <row r="29" ht="18.85" customHeight="true" spans="1:7">
      <c r="A29" s="59" t="s">
        <v>142</v>
      </c>
      <c r="B29" s="59" t="s">
        <v>143</v>
      </c>
      <c r="C29" s="9">
        <v>600000</v>
      </c>
      <c r="D29" s="9"/>
      <c r="E29" s="9"/>
      <c r="F29" s="9"/>
      <c r="G29" s="9">
        <v>600000</v>
      </c>
    </row>
    <row r="30" ht="18.85" customHeight="true" spans="1:7">
      <c r="A30" s="58" t="s">
        <v>144</v>
      </c>
      <c r="B30" s="58" t="s">
        <v>145</v>
      </c>
      <c r="C30" s="9">
        <v>2224000</v>
      </c>
      <c r="D30" s="9"/>
      <c r="E30" s="9"/>
      <c r="F30" s="9"/>
      <c r="G30" s="9">
        <v>2224000</v>
      </c>
    </row>
    <row r="31" ht="18.85" customHeight="true" spans="1:7">
      <c r="A31" s="59" t="s">
        <v>146</v>
      </c>
      <c r="B31" s="59" t="s">
        <v>145</v>
      </c>
      <c r="C31" s="9">
        <v>2224000</v>
      </c>
      <c r="D31" s="9"/>
      <c r="E31" s="9"/>
      <c r="F31" s="9"/>
      <c r="G31" s="9">
        <v>2224000</v>
      </c>
    </row>
    <row r="32" ht="18.85" customHeight="true" spans="1:7">
      <c r="A32" s="6" t="s">
        <v>147</v>
      </c>
      <c r="B32" s="6" t="s">
        <v>148</v>
      </c>
      <c r="C32" s="9">
        <v>673062.96</v>
      </c>
      <c r="D32" s="9">
        <v>673062.96</v>
      </c>
      <c r="E32" s="9">
        <v>673062.96</v>
      </c>
      <c r="F32" s="9"/>
      <c r="G32" s="9"/>
    </row>
    <row r="33" ht="18.85" customHeight="true" spans="1:7">
      <c r="A33" s="58" t="s">
        <v>149</v>
      </c>
      <c r="B33" s="58" t="s">
        <v>150</v>
      </c>
      <c r="C33" s="9">
        <v>673062.96</v>
      </c>
      <c r="D33" s="9">
        <v>673062.96</v>
      </c>
      <c r="E33" s="9">
        <v>673062.96</v>
      </c>
      <c r="F33" s="9"/>
      <c r="G33" s="9"/>
    </row>
    <row r="34" ht="18.85" customHeight="true" spans="1:7">
      <c r="A34" s="59" t="s">
        <v>151</v>
      </c>
      <c r="B34" s="59" t="s">
        <v>152</v>
      </c>
      <c r="C34" s="9">
        <v>673062.96</v>
      </c>
      <c r="D34" s="9">
        <v>673062.96</v>
      </c>
      <c r="E34" s="9">
        <v>673062.96</v>
      </c>
      <c r="F34" s="9"/>
      <c r="G34" s="9"/>
    </row>
    <row r="35" ht="18.85" customHeight="true" spans="1:7">
      <c r="A35" s="6" t="s">
        <v>153</v>
      </c>
      <c r="B35" s="6" t="s">
        <v>154</v>
      </c>
      <c r="C35" s="9">
        <v>25595380</v>
      </c>
      <c r="D35" s="9"/>
      <c r="E35" s="9"/>
      <c r="F35" s="9"/>
      <c r="G35" s="9">
        <v>25595380</v>
      </c>
    </row>
    <row r="36" ht="18.85" customHeight="true" spans="1:7">
      <c r="A36" s="58" t="s">
        <v>155</v>
      </c>
      <c r="B36" s="58" t="s">
        <v>156</v>
      </c>
      <c r="C36" s="9">
        <v>25595380</v>
      </c>
      <c r="D36" s="9"/>
      <c r="E36" s="9"/>
      <c r="F36" s="9"/>
      <c r="G36" s="9">
        <v>25595380</v>
      </c>
    </row>
    <row r="37" ht="18.85" customHeight="true" spans="1:7">
      <c r="A37" s="59" t="s">
        <v>157</v>
      </c>
      <c r="B37" s="59" t="s">
        <v>158</v>
      </c>
      <c r="C37" s="9">
        <v>25595380</v>
      </c>
      <c r="D37" s="9"/>
      <c r="E37" s="9"/>
      <c r="F37" s="9"/>
      <c r="G37" s="9">
        <v>25595380</v>
      </c>
    </row>
    <row r="38" ht="18.85" customHeight="true" spans="1:7">
      <c r="A38" s="7" t="s">
        <v>205</v>
      </c>
      <c r="B38" s="7"/>
      <c r="C38" s="9">
        <v>41688889.69</v>
      </c>
      <c r="D38" s="9">
        <v>10324409.69</v>
      </c>
      <c r="E38" s="9">
        <v>9381673.33</v>
      </c>
      <c r="F38" s="9">
        <v>942736.36</v>
      </c>
      <c r="G38" s="9">
        <v>31364480</v>
      </c>
    </row>
  </sheetData>
  <mergeCells count="8">
    <mergeCell ref="A1:G1"/>
    <mergeCell ref="A2:G2"/>
    <mergeCell ref="A3:E3"/>
    <mergeCell ref="A4:B4"/>
    <mergeCell ref="D4:F4"/>
    <mergeCell ref="A38:B38"/>
    <mergeCell ref="C4:C5"/>
    <mergeCell ref="G4:G5"/>
  </mergeCells>
  <printOptions horizontalCentered="true"/>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7"/>
  <sheetViews>
    <sheetView showZeros="0" workbookViewId="0">
      <selection activeCell="C16" sqref="C16"/>
    </sheetView>
  </sheetViews>
  <sheetFormatPr defaultColWidth="9" defaultRowHeight="13.5" customHeight="true" outlineLevelRow="6" outlineLevelCol="5"/>
  <cols>
    <col min="1" max="2" width="23.125" customWidth="true"/>
    <col min="3" max="6" width="20.125" customWidth="true"/>
  </cols>
  <sheetData>
    <row r="1" ht="16.9" customHeight="true" spans="1:6">
      <c r="A1" s="54" t="s">
        <v>206</v>
      </c>
      <c r="B1" s="55"/>
      <c r="C1" s="55"/>
      <c r="D1" s="55"/>
      <c r="E1" s="57"/>
      <c r="F1" s="55"/>
    </row>
    <row r="2" ht="52.6" customHeight="true" spans="1:6">
      <c r="A2" s="20" t="str">
        <f>"2025"&amp;"年一般公共预算“三公”经费支出预算表"</f>
        <v>2025年一般公共预算“三公”经费支出预算表</v>
      </c>
      <c r="B2" s="20"/>
      <c r="C2" s="20"/>
      <c r="D2" s="20"/>
      <c r="E2" s="20"/>
      <c r="F2" s="20"/>
    </row>
    <row r="3" ht="19.6" customHeight="true" spans="1:6">
      <c r="A3" s="19" t="str">
        <f>"单位名称："&amp;"楚雄彝族自治州卫生健康委员会"</f>
        <v>单位名称：楚雄彝族自治州卫生健康委员会</v>
      </c>
      <c r="B3" s="19"/>
      <c r="C3" s="23" t="s">
        <v>54</v>
      </c>
      <c r="D3" s="23"/>
      <c r="E3" s="23"/>
      <c r="F3" s="23"/>
    </row>
    <row r="4" ht="18.85" customHeight="true" spans="1:6">
      <c r="A4" s="7" t="s">
        <v>207</v>
      </c>
      <c r="B4" s="7" t="s">
        <v>208</v>
      </c>
      <c r="C4" s="7" t="s">
        <v>209</v>
      </c>
      <c r="D4" s="7"/>
      <c r="E4" s="7"/>
      <c r="F4" s="7" t="s">
        <v>210</v>
      </c>
    </row>
    <row r="5" ht="18.85" customHeight="true" spans="1:6">
      <c r="A5" s="7"/>
      <c r="B5" s="7"/>
      <c r="C5" s="7" t="s">
        <v>59</v>
      </c>
      <c r="D5" s="7" t="s">
        <v>211</v>
      </c>
      <c r="E5" s="7" t="s">
        <v>212</v>
      </c>
      <c r="F5" s="7"/>
    </row>
    <row r="6" ht="18.85" customHeight="true" spans="1:6">
      <c r="A6" s="56" t="s">
        <v>84</v>
      </c>
      <c r="B6" s="56" t="s">
        <v>85</v>
      </c>
      <c r="C6" s="56" t="s">
        <v>86</v>
      </c>
      <c r="D6" s="56" t="s">
        <v>87</v>
      </c>
      <c r="E6" s="56" t="s">
        <v>88</v>
      </c>
      <c r="F6" s="56" t="s">
        <v>89</v>
      </c>
    </row>
    <row r="7" ht="18.85" customHeight="true" spans="1:6">
      <c r="A7" s="9">
        <v>48000</v>
      </c>
      <c r="B7" s="9"/>
      <c r="C7" s="9">
        <v>30000</v>
      </c>
      <c r="D7" s="9"/>
      <c r="E7" s="9">
        <v>30000</v>
      </c>
      <c r="F7" s="9">
        <v>18000</v>
      </c>
    </row>
  </sheetData>
  <mergeCells count="8">
    <mergeCell ref="A1:F1"/>
    <mergeCell ref="A2:F2"/>
    <mergeCell ref="A3:B3"/>
    <mergeCell ref="C3:F3"/>
    <mergeCell ref="C4:E4"/>
    <mergeCell ref="A4:A5"/>
    <mergeCell ref="B4:B5"/>
    <mergeCell ref="F4:F5"/>
  </mergeCells>
  <printOptions horizontalCentered="true"/>
  <pageMargins left="0.39" right="0.39" top="0.39" bottom="0.39"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X52"/>
  <sheetViews>
    <sheetView showZeros="0" topLeftCell="B25" workbookViewId="0">
      <selection activeCell="A1" sqref="A1"/>
    </sheetView>
  </sheetViews>
  <sheetFormatPr defaultColWidth="10.7083333333333" defaultRowHeight="14.25" customHeight="true"/>
  <cols>
    <col min="1" max="1" width="38.2833333333333" customWidth="true"/>
    <col min="2" max="2" width="20.425" customWidth="true"/>
    <col min="3" max="3" width="36.575" customWidth="true"/>
    <col min="4" max="4" width="16.9916666666667" customWidth="true"/>
    <col min="5" max="5" width="25.5083333333333" customWidth="true"/>
    <col min="6" max="6" width="17.5666666666667" customWidth="true"/>
    <col min="7" max="7" width="26.85" customWidth="true"/>
    <col min="8" max="24" width="12.85" customWidth="true"/>
  </cols>
  <sheetData>
    <row r="1" ht="13.5" customHeight="true" spans="1:24">
      <c r="A1" s="10"/>
      <c r="B1" s="10"/>
      <c r="C1" s="10"/>
      <c r="D1" s="10"/>
      <c r="E1" s="10"/>
      <c r="F1" s="10"/>
      <c r="G1" s="10"/>
      <c r="H1" s="10"/>
      <c r="I1" s="10"/>
      <c r="J1" s="10"/>
      <c r="K1" s="10"/>
      <c r="L1" s="10"/>
      <c r="M1" s="10"/>
      <c r="N1" s="10"/>
      <c r="O1" s="10"/>
      <c r="P1" s="10"/>
      <c r="Q1" s="10"/>
      <c r="R1" s="10"/>
      <c r="S1" s="10"/>
      <c r="T1" s="10"/>
      <c r="U1" s="10"/>
      <c r="V1" s="10"/>
      <c r="W1" s="10"/>
      <c r="X1" s="14" t="s">
        <v>213</v>
      </c>
    </row>
    <row r="2" ht="45" customHeight="true" spans="1:24">
      <c r="A2" s="11" t="s">
        <v>214</v>
      </c>
      <c r="B2" s="11"/>
      <c r="C2" s="11"/>
      <c r="D2" s="11"/>
      <c r="E2" s="11"/>
      <c r="F2" s="11"/>
      <c r="G2" s="11"/>
      <c r="H2" s="11"/>
      <c r="I2" s="11"/>
      <c r="J2" s="11"/>
      <c r="K2" s="11"/>
      <c r="L2" s="11"/>
      <c r="M2" s="11"/>
      <c r="N2" s="11"/>
      <c r="O2" s="11"/>
      <c r="P2" s="11"/>
      <c r="Q2" s="11"/>
      <c r="R2" s="11"/>
      <c r="S2" s="11"/>
      <c r="T2" s="11"/>
      <c r="U2" s="11"/>
      <c r="V2" s="11"/>
      <c r="W2" s="11"/>
      <c r="X2" s="11"/>
    </row>
    <row r="3" ht="18.75" customHeight="true" spans="1:24">
      <c r="A3" s="10" t="str">
        <f>"单位名称："&amp;"楚雄彝族自治州卫生健康委员会"</f>
        <v>单位名称：楚雄彝族自治州卫生健康委员会</v>
      </c>
      <c r="B3" s="10"/>
      <c r="C3" s="10"/>
      <c r="D3" s="10"/>
      <c r="E3" s="10"/>
      <c r="F3" s="10"/>
      <c r="G3" s="10"/>
      <c r="H3" s="10"/>
      <c r="I3" s="10"/>
      <c r="J3" s="10"/>
      <c r="K3" s="10"/>
      <c r="L3" s="10"/>
      <c r="M3" s="10"/>
      <c r="N3" s="10"/>
      <c r="O3" s="10"/>
      <c r="P3" s="10"/>
      <c r="Q3" s="10"/>
      <c r="R3" s="10"/>
      <c r="S3" s="10"/>
      <c r="T3" s="10"/>
      <c r="U3" s="10"/>
      <c r="V3" s="10"/>
      <c r="W3" s="10"/>
      <c r="X3" s="14" t="s">
        <v>54</v>
      </c>
    </row>
    <row r="4" ht="18" customHeight="true" spans="1:24">
      <c r="A4" s="4" t="s">
        <v>215</v>
      </c>
      <c r="B4" s="4" t="s">
        <v>216</v>
      </c>
      <c r="C4" s="4" t="s">
        <v>217</v>
      </c>
      <c r="D4" s="4" t="s">
        <v>218</v>
      </c>
      <c r="E4" s="4" t="s">
        <v>219</v>
      </c>
      <c r="F4" s="4" t="s">
        <v>220</v>
      </c>
      <c r="G4" s="4" t="s">
        <v>221</v>
      </c>
      <c r="H4" s="4" t="s">
        <v>222</v>
      </c>
      <c r="I4" s="4" t="s">
        <v>222</v>
      </c>
      <c r="J4" s="4"/>
      <c r="K4" s="4"/>
      <c r="L4" s="4"/>
      <c r="M4" s="4"/>
      <c r="N4" s="4"/>
      <c r="O4" s="4"/>
      <c r="P4" s="4"/>
      <c r="Q4" s="4"/>
      <c r="R4" s="4" t="s">
        <v>63</v>
      </c>
      <c r="S4" s="4" t="s">
        <v>64</v>
      </c>
      <c r="T4" s="4"/>
      <c r="U4" s="4"/>
      <c r="V4" s="4"/>
      <c r="W4" s="4"/>
      <c r="X4" s="4"/>
    </row>
    <row r="5" ht="18" customHeight="true" spans="1:24">
      <c r="A5" s="4"/>
      <c r="B5" s="4"/>
      <c r="C5" s="4"/>
      <c r="D5" s="4"/>
      <c r="E5" s="4"/>
      <c r="F5" s="4"/>
      <c r="G5" s="4"/>
      <c r="H5" s="4" t="s">
        <v>223</v>
      </c>
      <c r="I5" s="4" t="s">
        <v>60</v>
      </c>
      <c r="J5" s="4"/>
      <c r="K5" s="4"/>
      <c r="L5" s="4"/>
      <c r="M5" s="4"/>
      <c r="N5" s="4"/>
      <c r="O5" s="4" t="s">
        <v>224</v>
      </c>
      <c r="P5" s="4"/>
      <c r="Q5" s="4"/>
      <c r="R5" s="4" t="s">
        <v>63</v>
      </c>
      <c r="S5" s="4" t="s">
        <v>64</v>
      </c>
      <c r="T5" s="4" t="s">
        <v>65</v>
      </c>
      <c r="U5" s="4" t="s">
        <v>64</v>
      </c>
      <c r="V5" s="4" t="s">
        <v>67</v>
      </c>
      <c r="W5" s="4" t="s">
        <v>68</v>
      </c>
      <c r="X5" s="4" t="s">
        <v>69</v>
      </c>
    </row>
    <row r="6" customHeight="true" spans="1:24">
      <c r="A6" s="4"/>
      <c r="B6" s="4"/>
      <c r="C6" s="4"/>
      <c r="D6" s="4"/>
      <c r="E6" s="4"/>
      <c r="F6" s="4"/>
      <c r="G6" s="4"/>
      <c r="H6" s="4"/>
      <c r="I6" s="4" t="s">
        <v>225</v>
      </c>
      <c r="J6" s="4" t="s">
        <v>226</v>
      </c>
      <c r="K6" s="4" t="s">
        <v>227</v>
      </c>
      <c r="L6" s="4" t="s">
        <v>228</v>
      </c>
      <c r="M6" s="4" t="s">
        <v>229</v>
      </c>
      <c r="N6" s="4" t="s">
        <v>230</v>
      </c>
      <c r="O6" s="4" t="s">
        <v>60</v>
      </c>
      <c r="P6" s="4" t="s">
        <v>61</v>
      </c>
      <c r="Q6" s="4" t="s">
        <v>62</v>
      </c>
      <c r="R6" s="4"/>
      <c r="S6" s="4" t="s">
        <v>59</v>
      </c>
      <c r="T6" s="4" t="s">
        <v>65</v>
      </c>
      <c r="U6" s="4" t="s">
        <v>231</v>
      </c>
      <c r="V6" s="4" t="s">
        <v>67</v>
      </c>
      <c r="W6" s="4" t="s">
        <v>68</v>
      </c>
      <c r="X6" s="4" t="s">
        <v>69</v>
      </c>
    </row>
    <row r="7" ht="37.5" customHeight="true" spans="1:24">
      <c r="A7" s="4"/>
      <c r="B7" s="4"/>
      <c r="C7" s="4"/>
      <c r="D7" s="4"/>
      <c r="E7" s="4"/>
      <c r="F7" s="4"/>
      <c r="G7" s="4"/>
      <c r="H7" s="4"/>
      <c r="I7" s="4" t="s">
        <v>59</v>
      </c>
      <c r="J7" s="4" t="s">
        <v>232</v>
      </c>
      <c r="K7" s="4" t="s">
        <v>226</v>
      </c>
      <c r="L7" s="4" t="s">
        <v>228</v>
      </c>
      <c r="M7" s="4" t="s">
        <v>229</v>
      </c>
      <c r="N7" s="4" t="s">
        <v>230</v>
      </c>
      <c r="O7" s="4" t="s">
        <v>228</v>
      </c>
      <c r="P7" s="4" t="s">
        <v>229</v>
      </c>
      <c r="Q7" s="4" t="s">
        <v>230</v>
      </c>
      <c r="R7" s="4" t="s">
        <v>63</v>
      </c>
      <c r="S7" s="4" t="s">
        <v>59</v>
      </c>
      <c r="T7" s="4" t="s">
        <v>65</v>
      </c>
      <c r="U7" s="4" t="s">
        <v>231</v>
      </c>
      <c r="V7" s="4" t="s">
        <v>67</v>
      </c>
      <c r="W7" s="4" t="s">
        <v>68</v>
      </c>
      <c r="X7" s="4" t="s">
        <v>69</v>
      </c>
    </row>
    <row r="8" ht="24.1" customHeight="true" spans="1:24">
      <c r="A8" s="52">
        <v>1</v>
      </c>
      <c r="B8" s="52">
        <v>2</v>
      </c>
      <c r="C8" s="52">
        <v>3</v>
      </c>
      <c r="D8" s="52">
        <v>4</v>
      </c>
      <c r="E8" s="52">
        <v>5</v>
      </c>
      <c r="F8" s="53">
        <v>6</v>
      </c>
      <c r="G8" s="53">
        <v>7</v>
      </c>
      <c r="H8" s="52">
        <v>8</v>
      </c>
      <c r="I8" s="52">
        <v>9</v>
      </c>
      <c r="J8" s="52">
        <v>10</v>
      </c>
      <c r="K8" s="52">
        <v>11</v>
      </c>
      <c r="L8" s="52">
        <v>12</v>
      </c>
      <c r="M8" s="52">
        <v>13</v>
      </c>
      <c r="N8" s="52">
        <v>14</v>
      </c>
      <c r="O8" s="52">
        <v>15</v>
      </c>
      <c r="P8" s="52">
        <v>16</v>
      </c>
      <c r="Q8" s="52">
        <v>17</v>
      </c>
      <c r="R8" s="52">
        <v>18</v>
      </c>
      <c r="S8" s="52">
        <v>19</v>
      </c>
      <c r="T8" s="52">
        <v>20</v>
      </c>
      <c r="U8" s="52">
        <v>21</v>
      </c>
      <c r="V8" s="52">
        <v>22</v>
      </c>
      <c r="W8" s="52">
        <v>23</v>
      </c>
      <c r="X8" s="52">
        <v>24</v>
      </c>
    </row>
    <row r="9" ht="30.85" customHeight="true" spans="1:24">
      <c r="A9" s="6" t="s">
        <v>71</v>
      </c>
      <c r="B9" s="6"/>
      <c r="C9" s="6"/>
      <c r="D9" s="6"/>
      <c r="E9" s="6"/>
      <c r="F9" s="6"/>
      <c r="G9" s="6"/>
      <c r="H9" s="9">
        <v>10324409.69</v>
      </c>
      <c r="I9" s="9">
        <v>10324409.69</v>
      </c>
      <c r="J9" s="9"/>
      <c r="K9" s="9"/>
      <c r="L9" s="9"/>
      <c r="M9" s="9">
        <v>10324409.69</v>
      </c>
      <c r="N9" s="9"/>
      <c r="O9" s="9"/>
      <c r="P9" s="9"/>
      <c r="Q9" s="9"/>
      <c r="R9" s="9"/>
      <c r="S9" s="9"/>
      <c r="T9" s="9"/>
      <c r="U9" s="9"/>
      <c r="V9" s="9"/>
      <c r="W9" s="9"/>
      <c r="X9" s="9"/>
    </row>
    <row r="10" ht="30.75" customHeight="true" spans="1:24">
      <c r="A10" s="6" t="s">
        <v>71</v>
      </c>
      <c r="B10" s="6" t="s">
        <v>233</v>
      </c>
      <c r="C10" s="6" t="s">
        <v>234</v>
      </c>
      <c r="D10" s="6" t="s">
        <v>116</v>
      </c>
      <c r="E10" s="6" t="s">
        <v>117</v>
      </c>
      <c r="F10" s="6" t="s">
        <v>235</v>
      </c>
      <c r="G10" s="6" t="s">
        <v>236</v>
      </c>
      <c r="H10" s="9">
        <v>1784316</v>
      </c>
      <c r="I10" s="9">
        <v>1784316</v>
      </c>
      <c r="J10" s="9"/>
      <c r="K10" s="9"/>
      <c r="L10" s="9"/>
      <c r="M10" s="9">
        <v>1784316</v>
      </c>
      <c r="N10" s="9"/>
      <c r="O10" s="9"/>
      <c r="P10" s="9"/>
      <c r="Q10" s="9"/>
      <c r="R10" s="9"/>
      <c r="S10" s="9"/>
      <c r="T10" s="9"/>
      <c r="U10" s="9"/>
      <c r="V10" s="9"/>
      <c r="W10" s="9"/>
      <c r="X10" s="9"/>
    </row>
    <row r="11" ht="30.75" customHeight="true" spans="1:24">
      <c r="A11" s="6" t="s">
        <v>71</v>
      </c>
      <c r="B11" s="6" t="s">
        <v>237</v>
      </c>
      <c r="C11" s="6" t="s">
        <v>238</v>
      </c>
      <c r="D11" s="6" t="s">
        <v>116</v>
      </c>
      <c r="E11" s="6" t="s">
        <v>117</v>
      </c>
      <c r="F11" s="6" t="s">
        <v>235</v>
      </c>
      <c r="G11" s="6" t="s">
        <v>236</v>
      </c>
      <c r="H11" s="9">
        <v>259452</v>
      </c>
      <c r="I11" s="9">
        <v>259452</v>
      </c>
      <c r="J11" s="9"/>
      <c r="K11" s="6"/>
      <c r="L11" s="9"/>
      <c r="M11" s="9">
        <v>259452</v>
      </c>
      <c r="N11" s="9"/>
      <c r="O11" s="9"/>
      <c r="P11" s="9"/>
      <c r="Q11" s="9"/>
      <c r="R11" s="9"/>
      <c r="S11" s="9"/>
      <c r="T11" s="9"/>
      <c r="U11" s="9"/>
      <c r="V11" s="9"/>
      <c r="W11" s="9"/>
      <c r="X11" s="9"/>
    </row>
    <row r="12" ht="30.75" customHeight="true" spans="1:24">
      <c r="A12" s="6" t="s">
        <v>71</v>
      </c>
      <c r="B12" s="6" t="s">
        <v>237</v>
      </c>
      <c r="C12" s="6" t="s">
        <v>238</v>
      </c>
      <c r="D12" s="6" t="s">
        <v>116</v>
      </c>
      <c r="E12" s="6" t="s">
        <v>117</v>
      </c>
      <c r="F12" s="6" t="s">
        <v>239</v>
      </c>
      <c r="G12" s="6" t="s">
        <v>240</v>
      </c>
      <c r="H12" s="9">
        <v>34020</v>
      </c>
      <c r="I12" s="9">
        <v>34020</v>
      </c>
      <c r="J12" s="9"/>
      <c r="K12" s="6"/>
      <c r="L12" s="9"/>
      <c r="M12" s="9">
        <v>34020</v>
      </c>
      <c r="N12" s="9"/>
      <c r="O12" s="9"/>
      <c r="P12" s="9"/>
      <c r="Q12" s="9"/>
      <c r="R12" s="9"/>
      <c r="S12" s="9"/>
      <c r="T12" s="9"/>
      <c r="U12" s="9"/>
      <c r="V12" s="9"/>
      <c r="W12" s="9"/>
      <c r="X12" s="9"/>
    </row>
    <row r="13" ht="30.75" customHeight="true" spans="1:24">
      <c r="A13" s="6" t="s">
        <v>71</v>
      </c>
      <c r="B13" s="6" t="s">
        <v>233</v>
      </c>
      <c r="C13" s="6" t="s">
        <v>234</v>
      </c>
      <c r="D13" s="6" t="s">
        <v>116</v>
      </c>
      <c r="E13" s="6" t="s">
        <v>117</v>
      </c>
      <c r="F13" s="6" t="s">
        <v>239</v>
      </c>
      <c r="G13" s="6" t="s">
        <v>240</v>
      </c>
      <c r="H13" s="9">
        <v>2073744</v>
      </c>
      <c r="I13" s="9">
        <v>2073744</v>
      </c>
      <c r="J13" s="9"/>
      <c r="K13" s="6"/>
      <c r="L13" s="9"/>
      <c r="M13" s="9">
        <v>2073744</v>
      </c>
      <c r="N13" s="9"/>
      <c r="O13" s="9"/>
      <c r="P13" s="9"/>
      <c r="Q13" s="9"/>
      <c r="R13" s="9"/>
      <c r="S13" s="9"/>
      <c r="T13" s="9"/>
      <c r="U13" s="9"/>
      <c r="V13" s="9"/>
      <c r="W13" s="9"/>
      <c r="X13" s="9"/>
    </row>
    <row r="14" ht="30.75" customHeight="true" spans="1:24">
      <c r="A14" s="6" t="s">
        <v>71</v>
      </c>
      <c r="B14" s="6" t="s">
        <v>233</v>
      </c>
      <c r="C14" s="6" t="s">
        <v>234</v>
      </c>
      <c r="D14" s="6" t="s">
        <v>116</v>
      </c>
      <c r="E14" s="6" t="s">
        <v>117</v>
      </c>
      <c r="F14" s="6" t="s">
        <v>241</v>
      </c>
      <c r="G14" s="6" t="s">
        <v>242</v>
      </c>
      <c r="H14" s="9">
        <v>148693</v>
      </c>
      <c r="I14" s="9">
        <v>148693</v>
      </c>
      <c r="J14" s="9"/>
      <c r="K14" s="6"/>
      <c r="L14" s="9"/>
      <c r="M14" s="9">
        <v>148693</v>
      </c>
      <c r="N14" s="9"/>
      <c r="O14" s="9"/>
      <c r="P14" s="9"/>
      <c r="Q14" s="9"/>
      <c r="R14" s="9"/>
      <c r="S14" s="9"/>
      <c r="T14" s="9"/>
      <c r="U14" s="9"/>
      <c r="V14" s="9"/>
      <c r="W14" s="9"/>
      <c r="X14" s="9"/>
    </row>
    <row r="15" ht="30.75" customHeight="true" spans="1:24">
      <c r="A15" s="6" t="s">
        <v>71</v>
      </c>
      <c r="B15" s="6" t="s">
        <v>243</v>
      </c>
      <c r="C15" s="6" t="s">
        <v>244</v>
      </c>
      <c r="D15" s="6" t="s">
        <v>116</v>
      </c>
      <c r="E15" s="6" t="s">
        <v>117</v>
      </c>
      <c r="F15" s="6" t="s">
        <v>241</v>
      </c>
      <c r="G15" s="6" t="s">
        <v>242</v>
      </c>
      <c r="H15" s="9">
        <v>1015560</v>
      </c>
      <c r="I15" s="9">
        <v>1015560</v>
      </c>
      <c r="J15" s="9"/>
      <c r="K15" s="6"/>
      <c r="L15" s="9"/>
      <c r="M15" s="9">
        <v>1015560</v>
      </c>
      <c r="N15" s="9"/>
      <c r="O15" s="9"/>
      <c r="P15" s="9"/>
      <c r="Q15" s="9"/>
      <c r="R15" s="9"/>
      <c r="S15" s="9"/>
      <c r="T15" s="9"/>
      <c r="U15" s="9"/>
      <c r="V15" s="9"/>
      <c r="W15" s="9"/>
      <c r="X15" s="9"/>
    </row>
    <row r="16" ht="30.75" customHeight="true" spans="1:24">
      <c r="A16" s="6" t="s">
        <v>71</v>
      </c>
      <c r="B16" s="6" t="s">
        <v>243</v>
      </c>
      <c r="C16" s="6" t="s">
        <v>244</v>
      </c>
      <c r="D16" s="6" t="s">
        <v>116</v>
      </c>
      <c r="E16" s="6" t="s">
        <v>117</v>
      </c>
      <c r="F16" s="6" t="s">
        <v>241</v>
      </c>
      <c r="G16" s="6" t="s">
        <v>242</v>
      </c>
      <c r="H16" s="9">
        <v>507780</v>
      </c>
      <c r="I16" s="9">
        <v>507780</v>
      </c>
      <c r="J16" s="9"/>
      <c r="K16" s="6"/>
      <c r="L16" s="9"/>
      <c r="M16" s="9">
        <v>507780</v>
      </c>
      <c r="N16" s="9"/>
      <c r="O16" s="9"/>
      <c r="P16" s="9"/>
      <c r="Q16" s="9"/>
      <c r="R16" s="9"/>
      <c r="S16" s="9"/>
      <c r="T16" s="9"/>
      <c r="U16" s="9"/>
      <c r="V16" s="9"/>
      <c r="W16" s="9"/>
      <c r="X16" s="9"/>
    </row>
    <row r="17" ht="30.75" customHeight="true" spans="1:24">
      <c r="A17" s="6" t="s">
        <v>71</v>
      </c>
      <c r="B17" s="6" t="s">
        <v>245</v>
      </c>
      <c r="C17" s="6" t="s">
        <v>246</v>
      </c>
      <c r="D17" s="6" t="s">
        <v>116</v>
      </c>
      <c r="E17" s="6" t="s">
        <v>117</v>
      </c>
      <c r="F17" s="6" t="s">
        <v>247</v>
      </c>
      <c r="G17" s="6" t="s">
        <v>248</v>
      </c>
      <c r="H17" s="9">
        <v>76380</v>
      </c>
      <c r="I17" s="9">
        <v>76380</v>
      </c>
      <c r="J17" s="9"/>
      <c r="K17" s="6"/>
      <c r="L17" s="9"/>
      <c r="M17" s="9">
        <v>76380</v>
      </c>
      <c r="N17" s="9"/>
      <c r="O17" s="9"/>
      <c r="P17" s="9"/>
      <c r="Q17" s="9"/>
      <c r="R17" s="9"/>
      <c r="S17" s="9"/>
      <c r="T17" s="9"/>
      <c r="U17" s="9"/>
      <c r="V17" s="9"/>
      <c r="W17" s="9"/>
      <c r="X17" s="9"/>
    </row>
    <row r="18" ht="30.75" customHeight="true" spans="1:24">
      <c r="A18" s="6" t="s">
        <v>71</v>
      </c>
      <c r="B18" s="6" t="s">
        <v>237</v>
      </c>
      <c r="C18" s="6" t="s">
        <v>238</v>
      </c>
      <c r="D18" s="6" t="s">
        <v>116</v>
      </c>
      <c r="E18" s="6" t="s">
        <v>117</v>
      </c>
      <c r="F18" s="6" t="s">
        <v>247</v>
      </c>
      <c r="G18" s="6" t="s">
        <v>248</v>
      </c>
      <c r="H18" s="9">
        <v>21621</v>
      </c>
      <c r="I18" s="9">
        <v>21621</v>
      </c>
      <c r="J18" s="9"/>
      <c r="K18" s="6"/>
      <c r="L18" s="9"/>
      <c r="M18" s="9">
        <v>21621</v>
      </c>
      <c r="N18" s="9"/>
      <c r="O18" s="9"/>
      <c r="P18" s="9"/>
      <c r="Q18" s="9"/>
      <c r="R18" s="9"/>
      <c r="S18" s="9"/>
      <c r="T18" s="9"/>
      <c r="U18" s="9"/>
      <c r="V18" s="9"/>
      <c r="W18" s="9"/>
      <c r="X18" s="9"/>
    </row>
    <row r="19" ht="30.75" customHeight="true" spans="1:24">
      <c r="A19" s="6" t="s">
        <v>71</v>
      </c>
      <c r="B19" s="6" t="s">
        <v>245</v>
      </c>
      <c r="C19" s="6" t="s">
        <v>246</v>
      </c>
      <c r="D19" s="6" t="s">
        <v>116</v>
      </c>
      <c r="E19" s="6" t="s">
        <v>117</v>
      </c>
      <c r="F19" s="6" t="s">
        <v>247</v>
      </c>
      <c r="G19" s="6" t="s">
        <v>248</v>
      </c>
      <c r="H19" s="9">
        <v>146892</v>
      </c>
      <c r="I19" s="9">
        <v>146892</v>
      </c>
      <c r="J19" s="9"/>
      <c r="K19" s="6"/>
      <c r="L19" s="9"/>
      <c r="M19" s="9">
        <v>146892</v>
      </c>
      <c r="N19" s="9"/>
      <c r="O19" s="9"/>
      <c r="P19" s="9"/>
      <c r="Q19" s="9"/>
      <c r="R19" s="9"/>
      <c r="S19" s="9"/>
      <c r="T19" s="9"/>
      <c r="U19" s="9"/>
      <c r="V19" s="9"/>
      <c r="W19" s="9"/>
      <c r="X19" s="9"/>
    </row>
    <row r="20" ht="30.75" customHeight="true" spans="1:24">
      <c r="A20" s="6" t="s">
        <v>71</v>
      </c>
      <c r="B20" s="6" t="s">
        <v>249</v>
      </c>
      <c r="C20" s="6" t="s">
        <v>250</v>
      </c>
      <c r="D20" s="6" t="s">
        <v>116</v>
      </c>
      <c r="E20" s="6" t="s">
        <v>117</v>
      </c>
      <c r="F20" s="6" t="s">
        <v>247</v>
      </c>
      <c r="G20" s="6" t="s">
        <v>248</v>
      </c>
      <c r="H20" s="9">
        <v>108000</v>
      </c>
      <c r="I20" s="9">
        <v>108000</v>
      </c>
      <c r="J20" s="9"/>
      <c r="K20" s="6"/>
      <c r="L20" s="9"/>
      <c r="M20" s="9">
        <v>108000</v>
      </c>
      <c r="N20" s="9"/>
      <c r="O20" s="9"/>
      <c r="P20" s="9"/>
      <c r="Q20" s="9"/>
      <c r="R20" s="9"/>
      <c r="S20" s="9"/>
      <c r="T20" s="9"/>
      <c r="U20" s="9"/>
      <c r="V20" s="9"/>
      <c r="W20" s="9"/>
      <c r="X20" s="9"/>
    </row>
    <row r="21" ht="30.75" customHeight="true" spans="1:24">
      <c r="A21" s="6" t="s">
        <v>71</v>
      </c>
      <c r="B21" s="6" t="s">
        <v>251</v>
      </c>
      <c r="C21" s="6" t="s">
        <v>252</v>
      </c>
      <c r="D21" s="6" t="s">
        <v>104</v>
      </c>
      <c r="E21" s="6" t="s">
        <v>105</v>
      </c>
      <c r="F21" s="6" t="s">
        <v>253</v>
      </c>
      <c r="G21" s="6" t="s">
        <v>252</v>
      </c>
      <c r="H21" s="9">
        <v>842668.47</v>
      </c>
      <c r="I21" s="9">
        <v>842668.47</v>
      </c>
      <c r="J21" s="9"/>
      <c r="K21" s="6"/>
      <c r="L21" s="9"/>
      <c r="M21" s="9">
        <v>842668.47</v>
      </c>
      <c r="N21" s="9"/>
      <c r="O21" s="9"/>
      <c r="P21" s="9"/>
      <c r="Q21" s="9"/>
      <c r="R21" s="9"/>
      <c r="S21" s="9"/>
      <c r="T21" s="9"/>
      <c r="U21" s="9"/>
      <c r="V21" s="9"/>
      <c r="W21" s="9"/>
      <c r="X21" s="9"/>
    </row>
    <row r="22" ht="30.75" customHeight="true" spans="1:24">
      <c r="A22" s="6" t="s">
        <v>71</v>
      </c>
      <c r="B22" s="6" t="s">
        <v>254</v>
      </c>
      <c r="C22" s="6" t="s">
        <v>255</v>
      </c>
      <c r="D22" s="6" t="s">
        <v>134</v>
      </c>
      <c r="E22" s="6" t="s">
        <v>135</v>
      </c>
      <c r="F22" s="6" t="s">
        <v>256</v>
      </c>
      <c r="G22" s="6" t="s">
        <v>257</v>
      </c>
      <c r="H22" s="9">
        <v>36608.82</v>
      </c>
      <c r="I22" s="9">
        <v>36608.82</v>
      </c>
      <c r="J22" s="9"/>
      <c r="K22" s="6"/>
      <c r="L22" s="9"/>
      <c r="M22" s="9">
        <v>36608.82</v>
      </c>
      <c r="N22" s="9"/>
      <c r="O22" s="9"/>
      <c r="P22" s="9"/>
      <c r="Q22" s="9"/>
      <c r="R22" s="9"/>
      <c r="S22" s="9"/>
      <c r="T22" s="9"/>
      <c r="U22" s="9"/>
      <c r="V22" s="9"/>
      <c r="W22" s="9"/>
      <c r="X22" s="9"/>
    </row>
    <row r="23" ht="30.75" customHeight="true" spans="1:24">
      <c r="A23" s="6" t="s">
        <v>71</v>
      </c>
      <c r="B23" s="6" t="s">
        <v>254</v>
      </c>
      <c r="C23" s="6" t="s">
        <v>255</v>
      </c>
      <c r="D23" s="6" t="s">
        <v>132</v>
      </c>
      <c r="E23" s="6" t="s">
        <v>133</v>
      </c>
      <c r="F23" s="6" t="s">
        <v>256</v>
      </c>
      <c r="G23" s="6" t="s">
        <v>257</v>
      </c>
      <c r="H23" s="9">
        <v>241206.4</v>
      </c>
      <c r="I23" s="9">
        <v>241206.4</v>
      </c>
      <c r="J23" s="9"/>
      <c r="K23" s="6"/>
      <c r="L23" s="9"/>
      <c r="M23" s="9">
        <v>241206.4</v>
      </c>
      <c r="N23" s="9"/>
      <c r="O23" s="9"/>
      <c r="P23" s="9"/>
      <c r="Q23" s="9"/>
      <c r="R23" s="9"/>
      <c r="S23" s="9"/>
      <c r="T23" s="9"/>
      <c r="U23" s="9"/>
      <c r="V23" s="9"/>
      <c r="W23" s="9"/>
      <c r="X23" s="9"/>
    </row>
    <row r="24" ht="30.75" customHeight="true" spans="1:24">
      <c r="A24" s="6" t="s">
        <v>71</v>
      </c>
      <c r="B24" s="6" t="s">
        <v>254</v>
      </c>
      <c r="C24" s="6" t="s">
        <v>255</v>
      </c>
      <c r="D24" s="6" t="s">
        <v>136</v>
      </c>
      <c r="E24" s="6" t="s">
        <v>137</v>
      </c>
      <c r="F24" s="6" t="s">
        <v>258</v>
      </c>
      <c r="G24" s="6" t="s">
        <v>259</v>
      </c>
      <c r="H24" s="9">
        <v>296851.73</v>
      </c>
      <c r="I24" s="9">
        <v>296851.73</v>
      </c>
      <c r="J24" s="9"/>
      <c r="K24" s="6"/>
      <c r="L24" s="9"/>
      <c r="M24" s="9">
        <v>296851.73</v>
      </c>
      <c r="N24" s="9"/>
      <c r="O24" s="9"/>
      <c r="P24" s="9"/>
      <c r="Q24" s="9"/>
      <c r="R24" s="9"/>
      <c r="S24" s="9"/>
      <c r="T24" s="9"/>
      <c r="U24" s="9"/>
      <c r="V24" s="9"/>
      <c r="W24" s="9"/>
      <c r="X24" s="9"/>
    </row>
    <row r="25" ht="30.75" customHeight="true" spans="1:24">
      <c r="A25" s="6" t="s">
        <v>71</v>
      </c>
      <c r="B25" s="6" t="s">
        <v>254</v>
      </c>
      <c r="C25" s="6" t="s">
        <v>255</v>
      </c>
      <c r="D25" s="6" t="s">
        <v>138</v>
      </c>
      <c r="E25" s="6" t="s">
        <v>139</v>
      </c>
      <c r="F25" s="6" t="s">
        <v>260</v>
      </c>
      <c r="G25" s="6" t="s">
        <v>261</v>
      </c>
      <c r="H25" s="9">
        <v>21840</v>
      </c>
      <c r="I25" s="9">
        <v>21840</v>
      </c>
      <c r="J25" s="9"/>
      <c r="K25" s="6"/>
      <c r="L25" s="9"/>
      <c r="M25" s="9">
        <v>21840</v>
      </c>
      <c r="N25" s="9"/>
      <c r="O25" s="9"/>
      <c r="P25" s="9"/>
      <c r="Q25" s="9"/>
      <c r="R25" s="9"/>
      <c r="S25" s="9"/>
      <c r="T25" s="9"/>
      <c r="U25" s="9"/>
      <c r="V25" s="9"/>
      <c r="W25" s="9"/>
      <c r="X25" s="9"/>
    </row>
    <row r="26" ht="30.75" customHeight="true" spans="1:24">
      <c r="A26" s="6" t="s">
        <v>71</v>
      </c>
      <c r="B26" s="6" t="s">
        <v>254</v>
      </c>
      <c r="C26" s="6" t="s">
        <v>255</v>
      </c>
      <c r="D26" s="6" t="s">
        <v>138</v>
      </c>
      <c r="E26" s="6" t="s">
        <v>139</v>
      </c>
      <c r="F26" s="6" t="s">
        <v>260</v>
      </c>
      <c r="G26" s="6" t="s">
        <v>261</v>
      </c>
      <c r="H26" s="9">
        <v>1960</v>
      </c>
      <c r="I26" s="9">
        <v>1960</v>
      </c>
      <c r="J26" s="9"/>
      <c r="K26" s="6"/>
      <c r="L26" s="9"/>
      <c r="M26" s="9">
        <v>1960</v>
      </c>
      <c r="N26" s="9"/>
      <c r="O26" s="9"/>
      <c r="P26" s="9"/>
      <c r="Q26" s="9"/>
      <c r="R26" s="9"/>
      <c r="S26" s="9"/>
      <c r="T26" s="9"/>
      <c r="U26" s="9"/>
      <c r="V26" s="9"/>
      <c r="W26" s="9"/>
      <c r="X26" s="9"/>
    </row>
    <row r="27" ht="30.75" customHeight="true" spans="1:24">
      <c r="A27" s="6" t="s">
        <v>71</v>
      </c>
      <c r="B27" s="6" t="s">
        <v>262</v>
      </c>
      <c r="C27" s="6" t="s">
        <v>263</v>
      </c>
      <c r="D27" s="6" t="s">
        <v>116</v>
      </c>
      <c r="E27" s="6" t="s">
        <v>117</v>
      </c>
      <c r="F27" s="6" t="s">
        <v>260</v>
      </c>
      <c r="G27" s="6" t="s">
        <v>261</v>
      </c>
      <c r="H27" s="9">
        <v>3519.83</v>
      </c>
      <c r="I27" s="9">
        <v>3519.83</v>
      </c>
      <c r="J27" s="9"/>
      <c r="K27" s="6"/>
      <c r="L27" s="9"/>
      <c r="M27" s="9">
        <v>3519.83</v>
      </c>
      <c r="N27" s="9"/>
      <c r="O27" s="9"/>
      <c r="P27" s="9"/>
      <c r="Q27" s="9"/>
      <c r="R27" s="9"/>
      <c r="S27" s="9"/>
      <c r="T27" s="9"/>
      <c r="U27" s="9"/>
      <c r="V27" s="9"/>
      <c r="W27" s="9"/>
      <c r="X27" s="9"/>
    </row>
    <row r="28" ht="30.75" customHeight="true" spans="1:24">
      <c r="A28" s="6" t="s">
        <v>71</v>
      </c>
      <c r="B28" s="6" t="s">
        <v>262</v>
      </c>
      <c r="C28" s="6" t="s">
        <v>263</v>
      </c>
      <c r="D28" s="6" t="s">
        <v>116</v>
      </c>
      <c r="E28" s="6" t="s">
        <v>117</v>
      </c>
      <c r="F28" s="6" t="s">
        <v>260</v>
      </c>
      <c r="G28" s="6" t="s">
        <v>261</v>
      </c>
      <c r="H28" s="9">
        <v>22813.56</v>
      </c>
      <c r="I28" s="9">
        <v>22813.56</v>
      </c>
      <c r="J28" s="9"/>
      <c r="K28" s="6"/>
      <c r="L28" s="9"/>
      <c r="M28" s="9">
        <v>22813.56</v>
      </c>
      <c r="N28" s="9"/>
      <c r="O28" s="9"/>
      <c r="P28" s="9"/>
      <c r="Q28" s="9"/>
      <c r="R28" s="9"/>
      <c r="S28" s="9"/>
      <c r="T28" s="9"/>
      <c r="U28" s="9"/>
      <c r="V28" s="9"/>
      <c r="W28" s="9"/>
      <c r="X28" s="9"/>
    </row>
    <row r="29" ht="30.75" customHeight="true" spans="1:24">
      <c r="A29" s="6" t="s">
        <v>71</v>
      </c>
      <c r="B29" s="6" t="s">
        <v>264</v>
      </c>
      <c r="C29" s="6" t="s">
        <v>265</v>
      </c>
      <c r="D29" s="6" t="s">
        <v>116</v>
      </c>
      <c r="E29" s="6" t="s">
        <v>117</v>
      </c>
      <c r="F29" s="6" t="s">
        <v>260</v>
      </c>
      <c r="G29" s="6" t="s">
        <v>261</v>
      </c>
      <c r="H29" s="9">
        <v>4927.76</v>
      </c>
      <c r="I29" s="9">
        <v>4927.76</v>
      </c>
      <c r="J29" s="9"/>
      <c r="K29" s="6"/>
      <c r="L29" s="9"/>
      <c r="M29" s="9">
        <v>4927.76</v>
      </c>
      <c r="N29" s="9"/>
      <c r="O29" s="9"/>
      <c r="P29" s="9"/>
      <c r="Q29" s="9"/>
      <c r="R29" s="9"/>
      <c r="S29" s="9"/>
      <c r="T29" s="9"/>
      <c r="U29" s="9"/>
      <c r="V29" s="9"/>
      <c r="W29" s="9"/>
      <c r="X29" s="9"/>
    </row>
    <row r="30" ht="30.75" customHeight="true" spans="1:24">
      <c r="A30" s="6" t="s">
        <v>71</v>
      </c>
      <c r="B30" s="6" t="s">
        <v>266</v>
      </c>
      <c r="C30" s="6" t="s">
        <v>152</v>
      </c>
      <c r="D30" s="6" t="s">
        <v>151</v>
      </c>
      <c r="E30" s="6" t="s">
        <v>152</v>
      </c>
      <c r="F30" s="6" t="s">
        <v>267</v>
      </c>
      <c r="G30" s="6" t="s">
        <v>152</v>
      </c>
      <c r="H30" s="9">
        <v>673062.96</v>
      </c>
      <c r="I30" s="9">
        <v>673062.96</v>
      </c>
      <c r="J30" s="9"/>
      <c r="K30" s="6"/>
      <c r="L30" s="9"/>
      <c r="M30" s="9">
        <v>673062.96</v>
      </c>
      <c r="N30" s="9"/>
      <c r="O30" s="9"/>
      <c r="P30" s="9"/>
      <c r="Q30" s="9"/>
      <c r="R30" s="9"/>
      <c r="S30" s="9"/>
      <c r="T30" s="9"/>
      <c r="U30" s="9"/>
      <c r="V30" s="9"/>
      <c r="W30" s="9"/>
      <c r="X30" s="9"/>
    </row>
    <row r="31" ht="30.75" customHeight="true" spans="1:24">
      <c r="A31" s="6" t="s">
        <v>71</v>
      </c>
      <c r="B31" s="6" t="s">
        <v>268</v>
      </c>
      <c r="C31" s="6" t="s">
        <v>269</v>
      </c>
      <c r="D31" s="6" t="s">
        <v>116</v>
      </c>
      <c r="E31" s="6" t="s">
        <v>117</v>
      </c>
      <c r="F31" s="6" t="s">
        <v>270</v>
      </c>
      <c r="G31" s="6" t="s">
        <v>269</v>
      </c>
      <c r="H31" s="9">
        <v>81710.36</v>
      </c>
      <c r="I31" s="9">
        <v>81710.36</v>
      </c>
      <c r="J31" s="9"/>
      <c r="K31" s="6"/>
      <c r="L31" s="9"/>
      <c r="M31" s="9">
        <v>81710.36</v>
      </c>
      <c r="N31" s="9"/>
      <c r="O31" s="9"/>
      <c r="P31" s="9"/>
      <c r="Q31" s="9"/>
      <c r="R31" s="9"/>
      <c r="S31" s="9"/>
      <c r="T31" s="9"/>
      <c r="U31" s="9"/>
      <c r="V31" s="9"/>
      <c r="W31" s="9"/>
      <c r="X31" s="9"/>
    </row>
    <row r="32" ht="30.75" customHeight="true" spans="1:24">
      <c r="A32" s="6" t="s">
        <v>71</v>
      </c>
      <c r="B32" s="6" t="s">
        <v>271</v>
      </c>
      <c r="C32" s="6" t="s">
        <v>272</v>
      </c>
      <c r="D32" s="6" t="s">
        <v>116</v>
      </c>
      <c r="E32" s="6" t="s">
        <v>117</v>
      </c>
      <c r="F32" s="6" t="s">
        <v>273</v>
      </c>
      <c r="G32" s="6" t="s">
        <v>272</v>
      </c>
      <c r="H32" s="9">
        <v>14700</v>
      </c>
      <c r="I32" s="9">
        <v>14700</v>
      </c>
      <c r="J32" s="9"/>
      <c r="K32" s="6"/>
      <c r="L32" s="9"/>
      <c r="M32" s="9">
        <v>14700</v>
      </c>
      <c r="N32" s="9"/>
      <c r="O32" s="9"/>
      <c r="P32" s="9"/>
      <c r="Q32" s="9"/>
      <c r="R32" s="9"/>
      <c r="S32" s="9"/>
      <c r="T32" s="9"/>
      <c r="U32" s="9"/>
      <c r="V32" s="9"/>
      <c r="W32" s="9"/>
      <c r="X32" s="9"/>
    </row>
    <row r="33" ht="30.75" customHeight="true" spans="1:24">
      <c r="A33" s="6" t="s">
        <v>71</v>
      </c>
      <c r="B33" s="6" t="s">
        <v>274</v>
      </c>
      <c r="C33" s="6" t="s">
        <v>275</v>
      </c>
      <c r="D33" s="6" t="s">
        <v>116</v>
      </c>
      <c r="E33" s="6" t="s">
        <v>117</v>
      </c>
      <c r="F33" s="6" t="s">
        <v>276</v>
      </c>
      <c r="G33" s="6" t="s">
        <v>277</v>
      </c>
      <c r="H33" s="9">
        <v>30000</v>
      </c>
      <c r="I33" s="9">
        <v>30000</v>
      </c>
      <c r="J33" s="9"/>
      <c r="K33" s="6"/>
      <c r="L33" s="9"/>
      <c r="M33" s="9">
        <v>30000</v>
      </c>
      <c r="N33" s="9"/>
      <c r="O33" s="9"/>
      <c r="P33" s="9"/>
      <c r="Q33" s="9"/>
      <c r="R33" s="9"/>
      <c r="S33" s="9"/>
      <c r="T33" s="9"/>
      <c r="U33" s="9"/>
      <c r="V33" s="9"/>
      <c r="W33" s="9"/>
      <c r="X33" s="9"/>
    </row>
    <row r="34" ht="30.75" customHeight="true" spans="1:24">
      <c r="A34" s="6" t="s">
        <v>71</v>
      </c>
      <c r="B34" s="6" t="s">
        <v>278</v>
      </c>
      <c r="C34" s="6" t="s">
        <v>279</v>
      </c>
      <c r="D34" s="6" t="s">
        <v>116</v>
      </c>
      <c r="E34" s="6" t="s">
        <v>117</v>
      </c>
      <c r="F34" s="6" t="s">
        <v>280</v>
      </c>
      <c r="G34" s="6" t="s">
        <v>281</v>
      </c>
      <c r="H34" s="9">
        <v>364800</v>
      </c>
      <c r="I34" s="9">
        <v>364800</v>
      </c>
      <c r="J34" s="9"/>
      <c r="K34" s="6"/>
      <c r="L34" s="9"/>
      <c r="M34" s="9">
        <v>364800</v>
      </c>
      <c r="N34" s="9"/>
      <c r="O34" s="9"/>
      <c r="P34" s="9"/>
      <c r="Q34" s="9"/>
      <c r="R34" s="9"/>
      <c r="S34" s="9"/>
      <c r="T34" s="9"/>
      <c r="U34" s="9"/>
      <c r="V34" s="9"/>
      <c r="W34" s="9"/>
      <c r="X34" s="9"/>
    </row>
    <row r="35" ht="30.75" customHeight="true" spans="1:24">
      <c r="A35" s="6" t="s">
        <v>71</v>
      </c>
      <c r="B35" s="6" t="s">
        <v>282</v>
      </c>
      <c r="C35" s="6" t="s">
        <v>283</v>
      </c>
      <c r="D35" s="6" t="s">
        <v>116</v>
      </c>
      <c r="E35" s="6" t="s">
        <v>117</v>
      </c>
      <c r="F35" s="6" t="s">
        <v>280</v>
      </c>
      <c r="G35" s="6" t="s">
        <v>281</v>
      </c>
      <c r="H35" s="9">
        <v>36480</v>
      </c>
      <c r="I35" s="9">
        <v>36480</v>
      </c>
      <c r="J35" s="9"/>
      <c r="K35" s="6"/>
      <c r="L35" s="9"/>
      <c r="M35" s="9">
        <v>36480</v>
      </c>
      <c r="N35" s="9"/>
      <c r="O35" s="9"/>
      <c r="P35" s="9"/>
      <c r="Q35" s="9"/>
      <c r="R35" s="9"/>
      <c r="S35" s="9"/>
      <c r="T35" s="9"/>
      <c r="U35" s="9"/>
      <c r="V35" s="9"/>
      <c r="W35" s="9"/>
      <c r="X35" s="9"/>
    </row>
    <row r="36" ht="30.75" customHeight="true" spans="1:24">
      <c r="A36" s="6" t="s">
        <v>71</v>
      </c>
      <c r="B36" s="6" t="s">
        <v>284</v>
      </c>
      <c r="C36" s="6" t="s">
        <v>285</v>
      </c>
      <c r="D36" s="6" t="s">
        <v>116</v>
      </c>
      <c r="E36" s="6" t="s">
        <v>117</v>
      </c>
      <c r="F36" s="6" t="s">
        <v>286</v>
      </c>
      <c r="G36" s="6" t="s">
        <v>287</v>
      </c>
      <c r="H36" s="9">
        <v>18846</v>
      </c>
      <c r="I36" s="9">
        <v>18846</v>
      </c>
      <c r="J36" s="9"/>
      <c r="K36" s="6"/>
      <c r="L36" s="9"/>
      <c r="M36" s="9">
        <v>18846</v>
      </c>
      <c r="N36" s="9"/>
      <c r="O36" s="9"/>
      <c r="P36" s="9"/>
      <c r="Q36" s="9"/>
      <c r="R36" s="9"/>
      <c r="S36" s="9"/>
      <c r="T36" s="9"/>
      <c r="U36" s="9"/>
      <c r="V36" s="9"/>
      <c r="W36" s="9"/>
      <c r="X36" s="9"/>
    </row>
    <row r="37" ht="30.75" customHeight="true" spans="1:24">
      <c r="A37" s="6" t="s">
        <v>71</v>
      </c>
      <c r="B37" s="6" t="s">
        <v>284</v>
      </c>
      <c r="C37" s="6" t="s">
        <v>285</v>
      </c>
      <c r="D37" s="6" t="s">
        <v>116</v>
      </c>
      <c r="E37" s="6" t="s">
        <v>117</v>
      </c>
      <c r="F37" s="6" t="s">
        <v>288</v>
      </c>
      <c r="G37" s="6" t="s">
        <v>289</v>
      </c>
      <c r="H37" s="9">
        <v>7000</v>
      </c>
      <c r="I37" s="9">
        <v>7000</v>
      </c>
      <c r="J37" s="9"/>
      <c r="K37" s="6"/>
      <c r="L37" s="9"/>
      <c r="M37" s="9">
        <v>7000</v>
      </c>
      <c r="N37" s="9"/>
      <c r="O37" s="9"/>
      <c r="P37" s="9"/>
      <c r="Q37" s="9"/>
      <c r="R37" s="9"/>
      <c r="S37" s="9"/>
      <c r="T37" s="9"/>
      <c r="U37" s="9"/>
      <c r="V37" s="9"/>
      <c r="W37" s="9"/>
      <c r="X37" s="9"/>
    </row>
    <row r="38" ht="30.75" customHeight="true" spans="1:24">
      <c r="A38" s="6" t="s">
        <v>71</v>
      </c>
      <c r="B38" s="6" t="s">
        <v>284</v>
      </c>
      <c r="C38" s="6" t="s">
        <v>285</v>
      </c>
      <c r="D38" s="6" t="s">
        <v>116</v>
      </c>
      <c r="E38" s="6" t="s">
        <v>117</v>
      </c>
      <c r="F38" s="6" t="s">
        <v>290</v>
      </c>
      <c r="G38" s="6" t="s">
        <v>291</v>
      </c>
      <c r="H38" s="9">
        <v>21000</v>
      </c>
      <c r="I38" s="9">
        <v>21000</v>
      </c>
      <c r="J38" s="9"/>
      <c r="K38" s="6"/>
      <c r="L38" s="9"/>
      <c r="M38" s="9">
        <v>21000</v>
      </c>
      <c r="N38" s="9"/>
      <c r="O38" s="9"/>
      <c r="P38" s="9"/>
      <c r="Q38" s="9"/>
      <c r="R38" s="9"/>
      <c r="S38" s="9"/>
      <c r="T38" s="9"/>
      <c r="U38" s="9"/>
      <c r="V38" s="9"/>
      <c r="W38" s="9"/>
      <c r="X38" s="9"/>
    </row>
    <row r="39" ht="30.75" customHeight="true" spans="1:24">
      <c r="A39" s="6" t="s">
        <v>71</v>
      </c>
      <c r="B39" s="6" t="s">
        <v>284</v>
      </c>
      <c r="C39" s="6" t="s">
        <v>285</v>
      </c>
      <c r="D39" s="6" t="s">
        <v>116</v>
      </c>
      <c r="E39" s="6" t="s">
        <v>117</v>
      </c>
      <c r="F39" s="6" t="s">
        <v>292</v>
      </c>
      <c r="G39" s="6" t="s">
        <v>293</v>
      </c>
      <c r="H39" s="9">
        <v>57000</v>
      </c>
      <c r="I39" s="9">
        <v>57000</v>
      </c>
      <c r="J39" s="9"/>
      <c r="K39" s="6"/>
      <c r="L39" s="9"/>
      <c r="M39" s="9">
        <v>57000</v>
      </c>
      <c r="N39" s="9"/>
      <c r="O39" s="9"/>
      <c r="P39" s="9"/>
      <c r="Q39" s="9"/>
      <c r="R39" s="9"/>
      <c r="S39" s="9"/>
      <c r="T39" s="9"/>
      <c r="U39" s="9"/>
      <c r="V39" s="9"/>
      <c r="W39" s="9"/>
      <c r="X39" s="9"/>
    </row>
    <row r="40" ht="30.75" customHeight="true" spans="1:24">
      <c r="A40" s="6" t="s">
        <v>71</v>
      </c>
      <c r="B40" s="6" t="s">
        <v>284</v>
      </c>
      <c r="C40" s="6" t="s">
        <v>285</v>
      </c>
      <c r="D40" s="6" t="s">
        <v>116</v>
      </c>
      <c r="E40" s="6" t="s">
        <v>117</v>
      </c>
      <c r="F40" s="6" t="s">
        <v>294</v>
      </c>
      <c r="G40" s="6" t="s">
        <v>295</v>
      </c>
      <c r="H40" s="9">
        <v>90000</v>
      </c>
      <c r="I40" s="9">
        <v>90000</v>
      </c>
      <c r="J40" s="9"/>
      <c r="K40" s="6"/>
      <c r="L40" s="9"/>
      <c r="M40" s="9">
        <v>90000</v>
      </c>
      <c r="N40" s="9"/>
      <c r="O40" s="9"/>
      <c r="P40" s="9"/>
      <c r="Q40" s="9"/>
      <c r="R40" s="9"/>
      <c r="S40" s="9"/>
      <c r="T40" s="9"/>
      <c r="U40" s="9"/>
      <c r="V40" s="9"/>
      <c r="W40" s="9"/>
      <c r="X40" s="9"/>
    </row>
    <row r="41" ht="30.75" customHeight="true" spans="1:24">
      <c r="A41" s="6" t="s">
        <v>71</v>
      </c>
      <c r="B41" s="6" t="s">
        <v>296</v>
      </c>
      <c r="C41" s="6" t="s">
        <v>261</v>
      </c>
      <c r="D41" s="6" t="s">
        <v>116</v>
      </c>
      <c r="E41" s="6" t="s">
        <v>117</v>
      </c>
      <c r="F41" s="6" t="s">
        <v>260</v>
      </c>
      <c r="G41" s="6" t="s">
        <v>261</v>
      </c>
      <c r="H41" s="9">
        <v>5200</v>
      </c>
      <c r="I41" s="9">
        <v>5200</v>
      </c>
      <c r="J41" s="9"/>
      <c r="K41" s="6"/>
      <c r="L41" s="9"/>
      <c r="M41" s="9">
        <v>5200</v>
      </c>
      <c r="N41" s="9"/>
      <c r="O41" s="9"/>
      <c r="P41" s="9"/>
      <c r="Q41" s="9"/>
      <c r="R41" s="9"/>
      <c r="S41" s="9"/>
      <c r="T41" s="9"/>
      <c r="U41" s="9"/>
      <c r="V41" s="9"/>
      <c r="W41" s="9"/>
      <c r="X41" s="9"/>
    </row>
    <row r="42" ht="30.75" customHeight="true" spans="1:24">
      <c r="A42" s="6" t="s">
        <v>71</v>
      </c>
      <c r="B42" s="6" t="s">
        <v>284</v>
      </c>
      <c r="C42" s="6" t="s">
        <v>285</v>
      </c>
      <c r="D42" s="6" t="s">
        <v>116</v>
      </c>
      <c r="E42" s="6" t="s">
        <v>117</v>
      </c>
      <c r="F42" s="6" t="s">
        <v>297</v>
      </c>
      <c r="G42" s="6" t="s">
        <v>298</v>
      </c>
      <c r="H42" s="9">
        <v>7000</v>
      </c>
      <c r="I42" s="9">
        <v>7000</v>
      </c>
      <c r="J42" s="9"/>
      <c r="K42" s="6"/>
      <c r="L42" s="9"/>
      <c r="M42" s="9">
        <v>7000</v>
      </c>
      <c r="N42" s="9"/>
      <c r="O42" s="9"/>
      <c r="P42" s="9"/>
      <c r="Q42" s="9"/>
      <c r="R42" s="9"/>
      <c r="S42" s="9"/>
      <c r="T42" s="9"/>
      <c r="U42" s="9"/>
      <c r="V42" s="9"/>
      <c r="W42" s="9"/>
      <c r="X42" s="9"/>
    </row>
    <row r="43" ht="30.75" customHeight="true" spans="1:24">
      <c r="A43" s="6" t="s">
        <v>71</v>
      </c>
      <c r="B43" s="6" t="s">
        <v>299</v>
      </c>
      <c r="C43" s="6" t="s">
        <v>210</v>
      </c>
      <c r="D43" s="6" t="s">
        <v>116</v>
      </c>
      <c r="E43" s="6" t="s">
        <v>117</v>
      </c>
      <c r="F43" s="6" t="s">
        <v>300</v>
      </c>
      <c r="G43" s="6" t="s">
        <v>210</v>
      </c>
      <c r="H43" s="9">
        <v>18000</v>
      </c>
      <c r="I43" s="9">
        <v>18000</v>
      </c>
      <c r="J43" s="9"/>
      <c r="K43" s="6"/>
      <c r="L43" s="9"/>
      <c r="M43" s="9">
        <v>18000</v>
      </c>
      <c r="N43" s="9"/>
      <c r="O43" s="9"/>
      <c r="P43" s="9"/>
      <c r="Q43" s="9"/>
      <c r="R43" s="9"/>
      <c r="S43" s="9"/>
      <c r="T43" s="9"/>
      <c r="U43" s="9"/>
      <c r="V43" s="9"/>
      <c r="W43" s="9"/>
      <c r="X43" s="9"/>
    </row>
    <row r="44" ht="30.75" customHeight="true" spans="1:24">
      <c r="A44" s="6" t="s">
        <v>71</v>
      </c>
      <c r="B44" s="6" t="s">
        <v>284</v>
      </c>
      <c r="C44" s="6" t="s">
        <v>285</v>
      </c>
      <c r="D44" s="6" t="s">
        <v>116</v>
      </c>
      <c r="E44" s="6" t="s">
        <v>117</v>
      </c>
      <c r="F44" s="6" t="s">
        <v>301</v>
      </c>
      <c r="G44" s="6" t="s">
        <v>302</v>
      </c>
      <c r="H44" s="9">
        <v>76100</v>
      </c>
      <c r="I44" s="9">
        <v>76100</v>
      </c>
      <c r="J44" s="9"/>
      <c r="K44" s="6"/>
      <c r="L44" s="9"/>
      <c r="M44" s="9">
        <v>76100</v>
      </c>
      <c r="N44" s="9"/>
      <c r="O44" s="9"/>
      <c r="P44" s="9"/>
      <c r="Q44" s="9"/>
      <c r="R44" s="9"/>
      <c r="S44" s="9"/>
      <c r="T44" s="9"/>
      <c r="U44" s="9"/>
      <c r="V44" s="9"/>
      <c r="W44" s="9"/>
      <c r="X44" s="9"/>
    </row>
    <row r="45" ht="30.75" customHeight="true" spans="1:24">
      <c r="A45" s="6" t="s">
        <v>71</v>
      </c>
      <c r="B45" s="6" t="s">
        <v>303</v>
      </c>
      <c r="C45" s="6" t="s">
        <v>304</v>
      </c>
      <c r="D45" s="6" t="s">
        <v>116</v>
      </c>
      <c r="E45" s="6" t="s">
        <v>117</v>
      </c>
      <c r="F45" s="6" t="s">
        <v>241</v>
      </c>
      <c r="G45" s="6" t="s">
        <v>242</v>
      </c>
      <c r="H45" s="9">
        <v>24000</v>
      </c>
      <c r="I45" s="9">
        <v>24000</v>
      </c>
      <c r="J45" s="9"/>
      <c r="K45" s="6"/>
      <c r="L45" s="9"/>
      <c r="M45" s="9">
        <v>24000</v>
      </c>
      <c r="N45" s="9"/>
      <c r="O45" s="9"/>
      <c r="P45" s="9"/>
      <c r="Q45" s="9"/>
      <c r="R45" s="9"/>
      <c r="S45" s="9"/>
      <c r="T45" s="9"/>
      <c r="U45" s="9"/>
      <c r="V45" s="9"/>
      <c r="W45" s="9"/>
      <c r="X45" s="9"/>
    </row>
    <row r="46" ht="30.75" customHeight="true" spans="1:24">
      <c r="A46" s="6" t="s">
        <v>71</v>
      </c>
      <c r="B46" s="6" t="s">
        <v>284</v>
      </c>
      <c r="C46" s="6" t="s">
        <v>285</v>
      </c>
      <c r="D46" s="6" t="s">
        <v>116</v>
      </c>
      <c r="E46" s="6" t="s">
        <v>117</v>
      </c>
      <c r="F46" s="6" t="s">
        <v>273</v>
      </c>
      <c r="G46" s="6" t="s">
        <v>272</v>
      </c>
      <c r="H46" s="9">
        <v>29300</v>
      </c>
      <c r="I46" s="9">
        <v>29300</v>
      </c>
      <c r="J46" s="9"/>
      <c r="K46" s="6"/>
      <c r="L46" s="9"/>
      <c r="M46" s="9">
        <v>29300</v>
      </c>
      <c r="N46" s="9"/>
      <c r="O46" s="9"/>
      <c r="P46" s="9"/>
      <c r="Q46" s="9"/>
      <c r="R46" s="9"/>
      <c r="S46" s="9"/>
      <c r="T46" s="9"/>
      <c r="U46" s="9"/>
      <c r="V46" s="9"/>
      <c r="W46" s="9"/>
      <c r="X46" s="9"/>
    </row>
    <row r="47" ht="30.75" customHeight="true" spans="1:24">
      <c r="A47" s="6" t="s">
        <v>71</v>
      </c>
      <c r="B47" s="6" t="s">
        <v>284</v>
      </c>
      <c r="C47" s="6" t="s">
        <v>285</v>
      </c>
      <c r="D47" s="6" t="s">
        <v>116</v>
      </c>
      <c r="E47" s="6" t="s">
        <v>117</v>
      </c>
      <c r="F47" s="6" t="s">
        <v>305</v>
      </c>
      <c r="G47" s="6" t="s">
        <v>306</v>
      </c>
      <c r="H47" s="9">
        <v>65000</v>
      </c>
      <c r="I47" s="9">
        <v>65000</v>
      </c>
      <c r="J47" s="9"/>
      <c r="K47" s="6"/>
      <c r="L47" s="9"/>
      <c r="M47" s="9">
        <v>65000</v>
      </c>
      <c r="N47" s="9"/>
      <c r="O47" s="9"/>
      <c r="P47" s="9"/>
      <c r="Q47" s="9"/>
      <c r="R47" s="9"/>
      <c r="S47" s="9"/>
      <c r="T47" s="9"/>
      <c r="U47" s="9"/>
      <c r="V47" s="9"/>
      <c r="W47" s="9"/>
      <c r="X47" s="9"/>
    </row>
    <row r="48" ht="30.75" customHeight="true" spans="1:24">
      <c r="A48" s="6" t="s">
        <v>71</v>
      </c>
      <c r="B48" s="6" t="s">
        <v>307</v>
      </c>
      <c r="C48" s="6" t="s">
        <v>308</v>
      </c>
      <c r="D48" s="6" t="s">
        <v>102</v>
      </c>
      <c r="E48" s="6" t="s">
        <v>103</v>
      </c>
      <c r="F48" s="6" t="s">
        <v>305</v>
      </c>
      <c r="G48" s="6" t="s">
        <v>306</v>
      </c>
      <c r="H48" s="9">
        <v>25800</v>
      </c>
      <c r="I48" s="9">
        <v>25800</v>
      </c>
      <c r="J48" s="9"/>
      <c r="K48" s="6"/>
      <c r="L48" s="9"/>
      <c r="M48" s="9">
        <v>25800</v>
      </c>
      <c r="N48" s="9"/>
      <c r="O48" s="9"/>
      <c r="P48" s="9"/>
      <c r="Q48" s="9"/>
      <c r="R48" s="9"/>
      <c r="S48" s="9"/>
      <c r="T48" s="9"/>
      <c r="U48" s="9"/>
      <c r="V48" s="9"/>
      <c r="W48" s="9"/>
      <c r="X48" s="9"/>
    </row>
    <row r="49" ht="30.75" customHeight="true" spans="1:24">
      <c r="A49" s="6" t="s">
        <v>71</v>
      </c>
      <c r="B49" s="6" t="s">
        <v>309</v>
      </c>
      <c r="C49" s="6" t="s">
        <v>310</v>
      </c>
      <c r="D49" s="6" t="s">
        <v>102</v>
      </c>
      <c r="E49" s="6" t="s">
        <v>103</v>
      </c>
      <c r="F49" s="6" t="s">
        <v>311</v>
      </c>
      <c r="G49" s="6" t="s">
        <v>312</v>
      </c>
      <c r="H49" s="9">
        <v>940261.2</v>
      </c>
      <c r="I49" s="9">
        <v>940261.2</v>
      </c>
      <c r="J49" s="9"/>
      <c r="K49" s="6"/>
      <c r="L49" s="9"/>
      <c r="M49" s="9">
        <v>940261.2</v>
      </c>
      <c r="N49" s="9"/>
      <c r="O49" s="9"/>
      <c r="P49" s="9"/>
      <c r="Q49" s="9"/>
      <c r="R49" s="9"/>
      <c r="S49" s="9"/>
      <c r="T49" s="9"/>
      <c r="U49" s="9"/>
      <c r="V49" s="9"/>
      <c r="W49" s="9"/>
      <c r="X49" s="9"/>
    </row>
    <row r="50" ht="30.75" customHeight="true" spans="1:24">
      <c r="A50" s="6" t="s">
        <v>71</v>
      </c>
      <c r="B50" s="6" t="s">
        <v>313</v>
      </c>
      <c r="C50" s="6" t="s">
        <v>314</v>
      </c>
      <c r="D50" s="6" t="s">
        <v>106</v>
      </c>
      <c r="E50" s="6" t="s">
        <v>107</v>
      </c>
      <c r="F50" s="6" t="s">
        <v>315</v>
      </c>
      <c r="G50" s="6" t="s">
        <v>316</v>
      </c>
      <c r="H50" s="9">
        <v>78774</v>
      </c>
      <c r="I50" s="9">
        <v>78774</v>
      </c>
      <c r="J50" s="9"/>
      <c r="K50" s="6"/>
      <c r="L50" s="9"/>
      <c r="M50" s="9">
        <v>78774</v>
      </c>
      <c r="N50" s="9"/>
      <c r="O50" s="9"/>
      <c r="P50" s="9"/>
      <c r="Q50" s="9"/>
      <c r="R50" s="9"/>
      <c r="S50" s="9"/>
      <c r="T50" s="9"/>
      <c r="U50" s="9"/>
      <c r="V50" s="9"/>
      <c r="W50" s="9"/>
      <c r="X50" s="9"/>
    </row>
    <row r="51" ht="30.75" customHeight="true" spans="1:24">
      <c r="A51" s="6" t="s">
        <v>71</v>
      </c>
      <c r="B51" s="6" t="s">
        <v>317</v>
      </c>
      <c r="C51" s="6" t="s">
        <v>318</v>
      </c>
      <c r="D51" s="6" t="s">
        <v>110</v>
      </c>
      <c r="E51" s="6" t="s">
        <v>111</v>
      </c>
      <c r="F51" s="6" t="s">
        <v>319</v>
      </c>
      <c r="G51" s="6" t="s">
        <v>320</v>
      </c>
      <c r="H51" s="9">
        <v>11520.6</v>
      </c>
      <c r="I51" s="9">
        <v>11520.6</v>
      </c>
      <c r="J51" s="9"/>
      <c r="K51" s="6"/>
      <c r="L51" s="9"/>
      <c r="M51" s="9">
        <v>11520.6</v>
      </c>
      <c r="N51" s="9"/>
      <c r="O51" s="9"/>
      <c r="P51" s="9"/>
      <c r="Q51" s="9"/>
      <c r="R51" s="9"/>
      <c r="S51" s="9"/>
      <c r="T51" s="9"/>
      <c r="U51" s="9"/>
      <c r="V51" s="9"/>
      <c r="W51" s="9"/>
      <c r="X51" s="9"/>
    </row>
    <row r="52" ht="30.85" customHeight="true" spans="1:24">
      <c r="A52" s="7" t="s">
        <v>205</v>
      </c>
      <c r="B52" s="7"/>
      <c r="C52" s="7"/>
      <c r="D52" s="7"/>
      <c r="E52" s="7"/>
      <c r="F52" s="7"/>
      <c r="G52" s="7"/>
      <c r="H52" s="9">
        <v>10324409.69</v>
      </c>
      <c r="I52" s="9">
        <v>10324409.69</v>
      </c>
      <c r="J52" s="9"/>
      <c r="K52" s="9"/>
      <c r="L52" s="9"/>
      <c r="M52" s="9">
        <v>10324409.69</v>
      </c>
      <c r="N52" s="9"/>
      <c r="O52" s="9"/>
      <c r="P52" s="9"/>
      <c r="Q52" s="9"/>
      <c r="R52" s="9"/>
      <c r="S52" s="9"/>
      <c r="T52" s="9"/>
      <c r="U52" s="9"/>
      <c r="V52" s="9"/>
      <c r="W52" s="9"/>
      <c r="X52" s="9"/>
    </row>
  </sheetData>
  <mergeCells count="30">
    <mergeCell ref="A2:X2"/>
    <mergeCell ref="A3:G3"/>
    <mergeCell ref="H4:X4"/>
    <mergeCell ref="I5:N5"/>
    <mergeCell ref="O5:Q5"/>
    <mergeCell ref="S5:X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true"/>
  <pageMargins left="0.39" right="0.39" top="0.39" bottom="0.39" header="0.51" footer="0.51"/>
  <pageSetup paperSize="9" scale="31"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Z216"/>
  <sheetViews>
    <sheetView showZeros="0" tabSelected="1" workbookViewId="0">
      <pane xSplit="11" ySplit="9" topLeftCell="V67" activePane="bottomRight" state="frozen"/>
      <selection/>
      <selection pane="topRight"/>
      <selection pane="bottomLeft"/>
      <selection pane="bottomRight" activeCell="Z1" sqref="Z$1:Z$1048576"/>
    </sheetView>
  </sheetViews>
  <sheetFormatPr defaultColWidth="10.7083333333333" defaultRowHeight="14.25" customHeight="true"/>
  <cols>
    <col min="1" max="1" width="10.75" customWidth="true"/>
    <col min="2" max="2" width="16.375" customWidth="true"/>
    <col min="3" max="3" width="40.375" customWidth="true"/>
    <col min="4" max="4" width="15.625" customWidth="true"/>
    <col min="5" max="5" width="9.625" customWidth="true"/>
    <col min="6" max="6" width="24.625" customWidth="true"/>
    <col min="7" max="7" width="9.625" customWidth="true"/>
    <col min="8" max="8" width="17.125" customWidth="true"/>
    <col min="9" max="10" width="10" customWidth="true"/>
    <col min="11" max="12" width="11.125" customWidth="true"/>
    <col min="13" max="13" width="12.625" customWidth="true"/>
    <col min="14" max="14" width="9.625" customWidth="true"/>
    <col min="15" max="15" width="11.125" customWidth="true"/>
    <col min="16" max="17" width="12.625" customWidth="true"/>
    <col min="18" max="18" width="3.625" customWidth="true"/>
    <col min="19" max="20" width="6.625" customWidth="true"/>
    <col min="21" max="21" width="9.625" customWidth="true"/>
    <col min="22" max="22" width="12.625" customWidth="true"/>
    <col min="23" max="23" width="8.25" customWidth="true"/>
    <col min="24" max="24" width="8.375" hidden="true" customWidth="true"/>
    <col min="25" max="25" width="5.375" hidden="true" customWidth="true"/>
    <col min="26" max="26" width="42.125" hidden="true" customWidth="true"/>
  </cols>
  <sheetData>
    <row r="1" ht="13.5" customHeight="true" spans="1:23">
      <c r="A1" s="19"/>
      <c r="B1" s="19"/>
      <c r="C1" s="19"/>
      <c r="D1" s="19"/>
      <c r="E1" s="19"/>
      <c r="F1" s="19"/>
      <c r="G1" s="19"/>
      <c r="H1" s="19"/>
      <c r="I1" s="19"/>
      <c r="J1" s="19"/>
      <c r="K1" s="19"/>
      <c r="L1" s="19"/>
      <c r="M1" s="19"/>
      <c r="N1" s="19"/>
      <c r="O1" s="19"/>
      <c r="P1" s="19"/>
      <c r="Q1" s="19"/>
      <c r="R1" s="19"/>
      <c r="S1" s="19"/>
      <c r="T1" s="19"/>
      <c r="U1" s="19"/>
      <c r="V1" s="19"/>
      <c r="W1" s="23" t="s">
        <v>321</v>
      </c>
    </row>
    <row r="2" ht="45" customHeight="true" spans="1:23">
      <c r="A2" s="20" t="s">
        <v>322</v>
      </c>
      <c r="B2" s="20"/>
      <c r="C2" s="20"/>
      <c r="D2" s="20"/>
      <c r="E2" s="20"/>
      <c r="F2" s="20"/>
      <c r="G2" s="20"/>
      <c r="H2" s="20"/>
      <c r="I2" s="20"/>
      <c r="J2" s="20"/>
      <c r="K2" s="20"/>
      <c r="L2" s="20"/>
      <c r="M2" s="20"/>
      <c r="N2" s="20"/>
      <c r="O2" s="20"/>
      <c r="P2" s="20"/>
      <c r="Q2" s="20"/>
      <c r="R2" s="20"/>
      <c r="S2" s="20"/>
      <c r="T2" s="20"/>
      <c r="U2" s="20"/>
      <c r="V2" s="20"/>
      <c r="W2" s="20"/>
    </row>
    <row r="3" ht="13.5" customHeight="true" spans="1:23">
      <c r="A3" s="19" t="str">
        <f>"单位名称："&amp;"楚雄彝族自治州卫生健康委员会"</f>
        <v>单位名称：楚雄彝族自治州卫生健康委员会</v>
      </c>
      <c r="B3" s="19"/>
      <c r="C3" s="19"/>
      <c r="D3" s="19"/>
      <c r="E3" s="19"/>
      <c r="F3" s="19"/>
      <c r="G3" s="19"/>
      <c r="H3" s="19"/>
      <c r="I3" s="19"/>
      <c r="J3" s="19"/>
      <c r="K3" s="19"/>
      <c r="L3" s="19"/>
      <c r="M3" s="19"/>
      <c r="N3" s="19"/>
      <c r="O3" s="19"/>
      <c r="P3" s="19"/>
      <c r="Q3" s="19"/>
      <c r="R3" s="19"/>
      <c r="S3" s="19"/>
      <c r="T3" s="19"/>
      <c r="U3" s="19"/>
      <c r="V3" s="19"/>
      <c r="W3" s="23" t="s">
        <v>54</v>
      </c>
    </row>
    <row r="4" ht="21.75" customHeight="true" spans="1:23">
      <c r="A4" s="7" t="s">
        <v>323</v>
      </c>
      <c r="B4" s="7" t="s">
        <v>216</v>
      </c>
      <c r="C4" s="7" t="s">
        <v>217</v>
      </c>
      <c r="D4" s="7" t="s">
        <v>215</v>
      </c>
      <c r="E4" s="7" t="s">
        <v>218</v>
      </c>
      <c r="F4" s="7" t="s">
        <v>219</v>
      </c>
      <c r="G4" s="7" t="s">
        <v>324</v>
      </c>
      <c r="H4" s="7" t="s">
        <v>325</v>
      </c>
      <c r="I4" s="7" t="s">
        <v>57</v>
      </c>
      <c r="J4" s="7" t="s">
        <v>326</v>
      </c>
      <c r="K4" s="7"/>
      <c r="L4" s="7"/>
      <c r="M4" s="7"/>
      <c r="N4" s="7" t="s">
        <v>224</v>
      </c>
      <c r="O4" s="7"/>
      <c r="P4" s="7"/>
      <c r="Q4" s="7" t="s">
        <v>63</v>
      </c>
      <c r="R4" s="7" t="s">
        <v>64</v>
      </c>
      <c r="S4" s="7"/>
      <c r="T4" s="7"/>
      <c r="U4" s="7"/>
      <c r="V4" s="7"/>
      <c r="W4" s="7"/>
    </row>
    <row r="5" ht="21.75" customHeight="true" spans="1:23">
      <c r="A5" s="7"/>
      <c r="B5" s="7"/>
      <c r="C5" s="7"/>
      <c r="D5" s="7"/>
      <c r="E5" s="7"/>
      <c r="F5" s="7"/>
      <c r="G5" s="7"/>
      <c r="H5" s="7"/>
      <c r="I5" s="7"/>
      <c r="J5" s="7" t="s">
        <v>60</v>
      </c>
      <c r="K5" s="7"/>
      <c r="L5" s="7" t="s">
        <v>61</v>
      </c>
      <c r="M5" s="7" t="s">
        <v>62</v>
      </c>
      <c r="N5" s="7" t="s">
        <v>60</v>
      </c>
      <c r="O5" s="7" t="s">
        <v>61</v>
      </c>
      <c r="P5" s="7" t="s">
        <v>62</v>
      </c>
      <c r="Q5" s="7"/>
      <c r="R5" s="7" t="s">
        <v>59</v>
      </c>
      <c r="S5" s="7" t="s">
        <v>65</v>
      </c>
      <c r="T5" s="7" t="s">
        <v>231</v>
      </c>
      <c r="U5" s="7" t="s">
        <v>67</v>
      </c>
      <c r="V5" s="7" t="s">
        <v>68</v>
      </c>
      <c r="W5" s="7" t="s">
        <v>69</v>
      </c>
    </row>
    <row r="6" ht="21" customHeight="true" spans="1:23">
      <c r="A6" s="7"/>
      <c r="B6" s="7"/>
      <c r="C6" s="7"/>
      <c r="D6" s="7"/>
      <c r="E6" s="7"/>
      <c r="F6" s="7"/>
      <c r="G6" s="7"/>
      <c r="H6" s="7"/>
      <c r="I6" s="7"/>
      <c r="J6" s="7" t="s">
        <v>59</v>
      </c>
      <c r="K6" s="7"/>
      <c r="L6" s="7"/>
      <c r="M6" s="7"/>
      <c r="N6" s="7"/>
      <c r="O6" s="7"/>
      <c r="P6" s="7"/>
      <c r="Q6" s="7"/>
      <c r="R6" s="7"/>
      <c r="S6" s="7"/>
      <c r="T6" s="7"/>
      <c r="U6" s="7"/>
      <c r="V6" s="7"/>
      <c r="W6" s="7"/>
    </row>
    <row r="7" ht="39.75" customHeight="true" spans="1:23">
      <c r="A7" s="7"/>
      <c r="B7" s="7"/>
      <c r="C7" s="7"/>
      <c r="D7" s="7"/>
      <c r="E7" s="7"/>
      <c r="F7" s="7"/>
      <c r="G7" s="7"/>
      <c r="H7" s="7"/>
      <c r="I7" s="7"/>
      <c r="J7" s="7" t="s">
        <v>59</v>
      </c>
      <c r="K7" s="7" t="s">
        <v>327</v>
      </c>
      <c r="L7" s="7"/>
      <c r="M7" s="7"/>
      <c r="N7" s="7"/>
      <c r="O7" s="7"/>
      <c r="P7" s="7"/>
      <c r="Q7" s="7"/>
      <c r="R7" s="7"/>
      <c r="S7" s="7"/>
      <c r="T7" s="7"/>
      <c r="U7" s="7"/>
      <c r="V7" s="7"/>
      <c r="W7" s="7"/>
    </row>
    <row r="8" ht="22" customHeight="true" spans="1:23">
      <c r="A8" s="49">
        <v>1</v>
      </c>
      <c r="B8" s="49">
        <v>2</v>
      </c>
      <c r="C8" s="49">
        <v>3</v>
      </c>
      <c r="D8" s="49">
        <v>4</v>
      </c>
      <c r="E8" s="49">
        <v>5</v>
      </c>
      <c r="F8" s="49">
        <v>6</v>
      </c>
      <c r="G8" s="49">
        <v>7</v>
      </c>
      <c r="H8" s="49">
        <v>8</v>
      </c>
      <c r="I8" s="49">
        <v>9</v>
      </c>
      <c r="J8" s="49">
        <v>10</v>
      </c>
      <c r="K8" s="49">
        <v>11</v>
      </c>
      <c r="L8" s="50">
        <v>12</v>
      </c>
      <c r="M8" s="50">
        <v>13</v>
      </c>
      <c r="N8" s="50">
        <v>14</v>
      </c>
      <c r="O8" s="50">
        <v>15</v>
      </c>
      <c r="P8" s="50">
        <v>16</v>
      </c>
      <c r="Q8" s="50">
        <v>17</v>
      </c>
      <c r="R8" s="50">
        <v>18</v>
      </c>
      <c r="S8" s="50">
        <v>19</v>
      </c>
      <c r="T8" s="50">
        <v>20</v>
      </c>
      <c r="U8" s="49">
        <v>21</v>
      </c>
      <c r="V8" s="49">
        <v>22</v>
      </c>
      <c r="W8" s="49">
        <v>23</v>
      </c>
    </row>
    <row r="9" ht="22" customHeight="true" spans="1:25">
      <c r="A9" s="6"/>
      <c r="B9" s="6"/>
      <c r="C9" s="6" t="s">
        <v>328</v>
      </c>
      <c r="D9" s="6"/>
      <c r="E9" s="6"/>
      <c r="F9" s="6"/>
      <c r="G9" s="6"/>
      <c r="H9" s="6"/>
      <c r="I9" s="17">
        <v>300000</v>
      </c>
      <c r="J9" s="9">
        <v>300000</v>
      </c>
      <c r="K9" s="9">
        <v>300000</v>
      </c>
      <c r="L9" s="9"/>
      <c r="M9" s="9"/>
      <c r="N9" s="9"/>
      <c r="O9" s="9"/>
      <c r="P9" s="9"/>
      <c r="Q9" s="9"/>
      <c r="R9" s="9"/>
      <c r="S9" s="9"/>
      <c r="T9" s="9"/>
      <c r="U9" s="9"/>
      <c r="V9" s="9"/>
      <c r="W9" s="9"/>
      <c r="X9" s="51">
        <f>VLOOKUP(C9,'[1]2025年州级项目支出预算表'!$A$10:$G$599,3,0)</f>
        <v>30</v>
      </c>
      <c r="Y9" s="51">
        <f>I9-X9*10000</f>
        <v>0</v>
      </c>
    </row>
    <row r="10" ht="22" customHeight="true" spans="1:23">
      <c r="A10" s="6" t="s">
        <v>329</v>
      </c>
      <c r="B10" s="6" t="s">
        <v>330</v>
      </c>
      <c r="C10" s="6" t="s">
        <v>328</v>
      </c>
      <c r="D10" s="6" t="s">
        <v>71</v>
      </c>
      <c r="E10" s="6" t="s">
        <v>118</v>
      </c>
      <c r="F10" s="6" t="s">
        <v>119</v>
      </c>
      <c r="G10" s="6" t="s">
        <v>286</v>
      </c>
      <c r="H10" s="6" t="s">
        <v>287</v>
      </c>
      <c r="I10" s="9">
        <v>19800</v>
      </c>
      <c r="J10" s="9">
        <v>19800</v>
      </c>
      <c r="K10" s="9">
        <v>19800</v>
      </c>
      <c r="L10" s="9"/>
      <c r="M10" s="9"/>
      <c r="N10" s="9"/>
      <c r="O10" s="9"/>
      <c r="P10" s="9"/>
      <c r="Q10" s="9"/>
      <c r="R10" s="9"/>
      <c r="S10" s="9"/>
      <c r="T10" s="9"/>
      <c r="U10" s="9"/>
      <c r="V10" s="9"/>
      <c r="W10" s="9"/>
    </row>
    <row r="11" ht="22" customHeight="true" spans="1:23">
      <c r="A11" s="6" t="s">
        <v>329</v>
      </c>
      <c r="B11" s="6" t="s">
        <v>330</v>
      </c>
      <c r="C11" s="6" t="s">
        <v>328</v>
      </c>
      <c r="D11" s="6" t="s">
        <v>71</v>
      </c>
      <c r="E11" s="6" t="s">
        <v>118</v>
      </c>
      <c r="F11" s="6" t="s">
        <v>119</v>
      </c>
      <c r="G11" s="6" t="s">
        <v>286</v>
      </c>
      <c r="H11" s="6" t="s">
        <v>287</v>
      </c>
      <c r="I11" s="9">
        <v>20000</v>
      </c>
      <c r="J11" s="9">
        <v>20000</v>
      </c>
      <c r="K11" s="9">
        <v>20000</v>
      </c>
      <c r="L11" s="9"/>
      <c r="M11" s="9"/>
      <c r="N11" s="9"/>
      <c r="O11" s="9"/>
      <c r="P11" s="6"/>
      <c r="Q11" s="9"/>
      <c r="R11" s="9"/>
      <c r="S11" s="9"/>
      <c r="T11" s="9"/>
      <c r="U11" s="9"/>
      <c r="V11" s="9"/>
      <c r="W11" s="9"/>
    </row>
    <row r="12" ht="22" customHeight="true" spans="1:23">
      <c r="A12" s="6" t="s">
        <v>329</v>
      </c>
      <c r="B12" s="6" t="s">
        <v>330</v>
      </c>
      <c r="C12" s="6" t="s">
        <v>328</v>
      </c>
      <c r="D12" s="6" t="s">
        <v>71</v>
      </c>
      <c r="E12" s="6" t="s">
        <v>118</v>
      </c>
      <c r="F12" s="6" t="s">
        <v>119</v>
      </c>
      <c r="G12" s="6" t="s">
        <v>331</v>
      </c>
      <c r="H12" s="6" t="s">
        <v>332</v>
      </c>
      <c r="I12" s="9">
        <v>60000</v>
      </c>
      <c r="J12" s="9">
        <v>60000</v>
      </c>
      <c r="K12" s="9">
        <v>60000</v>
      </c>
      <c r="L12" s="9"/>
      <c r="M12" s="9"/>
      <c r="N12" s="9"/>
      <c r="O12" s="9"/>
      <c r="P12" s="6"/>
      <c r="Q12" s="9"/>
      <c r="R12" s="9"/>
      <c r="S12" s="9"/>
      <c r="T12" s="9"/>
      <c r="U12" s="9"/>
      <c r="V12" s="9"/>
      <c r="W12" s="9"/>
    </row>
    <row r="13" ht="22" customHeight="true" spans="1:23">
      <c r="A13" s="6" t="s">
        <v>329</v>
      </c>
      <c r="B13" s="6" t="s">
        <v>330</v>
      </c>
      <c r="C13" s="6" t="s">
        <v>328</v>
      </c>
      <c r="D13" s="6" t="s">
        <v>71</v>
      </c>
      <c r="E13" s="6" t="s">
        <v>118</v>
      </c>
      <c r="F13" s="6" t="s">
        <v>119</v>
      </c>
      <c r="G13" s="6" t="s">
        <v>333</v>
      </c>
      <c r="H13" s="6" t="s">
        <v>334</v>
      </c>
      <c r="I13" s="9">
        <v>10200</v>
      </c>
      <c r="J13" s="9">
        <v>10200</v>
      </c>
      <c r="K13" s="9">
        <v>10200</v>
      </c>
      <c r="L13" s="9"/>
      <c r="M13" s="9"/>
      <c r="N13" s="9"/>
      <c r="O13" s="9"/>
      <c r="P13" s="6"/>
      <c r="Q13" s="9"/>
      <c r="R13" s="9"/>
      <c r="S13" s="9"/>
      <c r="T13" s="9"/>
      <c r="U13" s="9"/>
      <c r="V13" s="9"/>
      <c r="W13" s="9"/>
    </row>
    <row r="14" ht="22" customHeight="true" spans="1:23">
      <c r="A14" s="6" t="s">
        <v>329</v>
      </c>
      <c r="B14" s="6" t="s">
        <v>330</v>
      </c>
      <c r="C14" s="6" t="s">
        <v>328</v>
      </c>
      <c r="D14" s="6" t="s">
        <v>71</v>
      </c>
      <c r="E14" s="6" t="s">
        <v>118</v>
      </c>
      <c r="F14" s="6" t="s">
        <v>119</v>
      </c>
      <c r="G14" s="6" t="s">
        <v>335</v>
      </c>
      <c r="H14" s="6" t="s">
        <v>336</v>
      </c>
      <c r="I14" s="9">
        <v>60000</v>
      </c>
      <c r="J14" s="9">
        <v>60000</v>
      </c>
      <c r="K14" s="9">
        <v>60000</v>
      </c>
      <c r="L14" s="9"/>
      <c r="M14" s="9"/>
      <c r="N14" s="9"/>
      <c r="O14" s="9"/>
      <c r="P14" s="6"/>
      <c r="Q14" s="9"/>
      <c r="R14" s="9"/>
      <c r="S14" s="9"/>
      <c r="T14" s="9"/>
      <c r="U14" s="9"/>
      <c r="V14" s="9"/>
      <c r="W14" s="9"/>
    </row>
    <row r="15" ht="22" customHeight="true" spans="1:23">
      <c r="A15" s="6" t="s">
        <v>329</v>
      </c>
      <c r="B15" s="6" t="s">
        <v>330</v>
      </c>
      <c r="C15" s="6" t="s">
        <v>328</v>
      </c>
      <c r="D15" s="6" t="s">
        <v>71</v>
      </c>
      <c r="E15" s="6" t="s">
        <v>118</v>
      </c>
      <c r="F15" s="6" t="s">
        <v>119</v>
      </c>
      <c r="G15" s="6" t="s">
        <v>337</v>
      </c>
      <c r="H15" s="6" t="s">
        <v>338</v>
      </c>
      <c r="I15" s="9">
        <v>100000</v>
      </c>
      <c r="J15" s="9">
        <v>100000</v>
      </c>
      <c r="K15" s="9">
        <v>100000</v>
      </c>
      <c r="L15" s="9"/>
      <c r="M15" s="9"/>
      <c r="N15" s="9"/>
      <c r="O15" s="9"/>
      <c r="P15" s="6"/>
      <c r="Q15" s="9"/>
      <c r="R15" s="9"/>
      <c r="S15" s="9"/>
      <c r="T15" s="9"/>
      <c r="U15" s="9"/>
      <c r="V15" s="9"/>
      <c r="W15" s="9"/>
    </row>
    <row r="16" ht="22" customHeight="true" spans="1:23">
      <c r="A16" s="6" t="s">
        <v>329</v>
      </c>
      <c r="B16" s="6" t="s">
        <v>330</v>
      </c>
      <c r="C16" s="6" t="s">
        <v>328</v>
      </c>
      <c r="D16" s="6" t="s">
        <v>71</v>
      </c>
      <c r="E16" s="6" t="s">
        <v>118</v>
      </c>
      <c r="F16" s="6" t="s">
        <v>119</v>
      </c>
      <c r="G16" s="6" t="s">
        <v>280</v>
      </c>
      <c r="H16" s="6" t="s">
        <v>281</v>
      </c>
      <c r="I16" s="9">
        <v>30000</v>
      </c>
      <c r="J16" s="9">
        <v>30000</v>
      </c>
      <c r="K16" s="9">
        <v>30000</v>
      </c>
      <c r="L16" s="9"/>
      <c r="M16" s="9"/>
      <c r="N16" s="9"/>
      <c r="O16" s="9"/>
      <c r="P16" s="6"/>
      <c r="Q16" s="9"/>
      <c r="R16" s="9"/>
      <c r="S16" s="9"/>
      <c r="T16" s="9"/>
      <c r="U16" s="9"/>
      <c r="V16" s="9"/>
      <c r="W16" s="9"/>
    </row>
    <row r="17" ht="22" customHeight="true" spans="1:25">
      <c r="A17" s="6"/>
      <c r="B17" s="6"/>
      <c r="C17" s="6" t="s">
        <v>339</v>
      </c>
      <c r="D17" s="6"/>
      <c r="E17" s="6"/>
      <c r="F17" s="6"/>
      <c r="G17" s="6"/>
      <c r="H17" s="6"/>
      <c r="I17" s="17">
        <v>5090400</v>
      </c>
      <c r="J17" s="9">
        <v>5090400</v>
      </c>
      <c r="K17" s="9">
        <v>5090400</v>
      </c>
      <c r="L17" s="9"/>
      <c r="M17" s="9"/>
      <c r="N17" s="9"/>
      <c r="O17" s="9"/>
      <c r="P17" s="6"/>
      <c r="Q17" s="9"/>
      <c r="R17" s="9"/>
      <c r="S17" s="9"/>
      <c r="T17" s="9"/>
      <c r="U17" s="9"/>
      <c r="V17" s="9"/>
      <c r="W17" s="9"/>
      <c r="X17" s="51">
        <f>VLOOKUP(C17,'[1]2025年州级项目支出预算表'!$A$10:$G$599,3,0)</f>
        <v>509.04</v>
      </c>
      <c r="Y17" s="51">
        <f>I17-X17*10000</f>
        <v>0</v>
      </c>
    </row>
    <row r="18" ht="22" customHeight="true" spans="1:23">
      <c r="A18" s="6" t="s">
        <v>340</v>
      </c>
      <c r="B18" s="6" t="s">
        <v>341</v>
      </c>
      <c r="C18" s="6" t="s">
        <v>339</v>
      </c>
      <c r="D18" s="6" t="s">
        <v>71</v>
      </c>
      <c r="E18" s="6" t="s">
        <v>157</v>
      </c>
      <c r="F18" s="6" t="s">
        <v>158</v>
      </c>
      <c r="G18" s="6" t="s">
        <v>342</v>
      </c>
      <c r="H18" s="6" t="s">
        <v>83</v>
      </c>
      <c r="I18" s="9">
        <v>550900</v>
      </c>
      <c r="J18" s="9">
        <v>550900</v>
      </c>
      <c r="K18" s="9">
        <v>550900</v>
      </c>
      <c r="L18" s="9"/>
      <c r="M18" s="9"/>
      <c r="N18" s="9"/>
      <c r="O18" s="9"/>
      <c r="P18" s="6"/>
      <c r="Q18" s="9"/>
      <c r="R18" s="9"/>
      <c r="S18" s="9"/>
      <c r="T18" s="9"/>
      <c r="U18" s="9"/>
      <c r="V18" s="9"/>
      <c r="W18" s="9"/>
    </row>
    <row r="19" ht="22" customHeight="true" spans="1:23">
      <c r="A19" s="6" t="s">
        <v>340</v>
      </c>
      <c r="B19" s="6" t="s">
        <v>341</v>
      </c>
      <c r="C19" s="6" t="s">
        <v>339</v>
      </c>
      <c r="D19" s="6" t="s">
        <v>71</v>
      </c>
      <c r="E19" s="6" t="s">
        <v>157</v>
      </c>
      <c r="F19" s="6" t="s">
        <v>158</v>
      </c>
      <c r="G19" s="6" t="s">
        <v>342</v>
      </c>
      <c r="H19" s="6" t="s">
        <v>83</v>
      </c>
      <c r="I19" s="9">
        <v>199300</v>
      </c>
      <c r="J19" s="9">
        <v>199300</v>
      </c>
      <c r="K19" s="9">
        <v>199300</v>
      </c>
      <c r="L19" s="9"/>
      <c r="M19" s="9"/>
      <c r="N19" s="9"/>
      <c r="O19" s="9"/>
      <c r="P19" s="6"/>
      <c r="Q19" s="9"/>
      <c r="R19" s="9"/>
      <c r="S19" s="9"/>
      <c r="T19" s="9"/>
      <c r="U19" s="9"/>
      <c r="V19" s="9"/>
      <c r="W19" s="9"/>
    </row>
    <row r="20" ht="22" customHeight="true" spans="1:23">
      <c r="A20" s="6" t="s">
        <v>340</v>
      </c>
      <c r="B20" s="6" t="s">
        <v>341</v>
      </c>
      <c r="C20" s="6" t="s">
        <v>339</v>
      </c>
      <c r="D20" s="6" t="s">
        <v>71</v>
      </c>
      <c r="E20" s="6" t="s">
        <v>157</v>
      </c>
      <c r="F20" s="6" t="s">
        <v>158</v>
      </c>
      <c r="G20" s="6" t="s">
        <v>342</v>
      </c>
      <c r="H20" s="6" t="s">
        <v>83</v>
      </c>
      <c r="I20" s="9">
        <v>639400</v>
      </c>
      <c r="J20" s="9">
        <v>639400</v>
      </c>
      <c r="K20" s="9">
        <v>639400</v>
      </c>
      <c r="L20" s="9"/>
      <c r="M20" s="9"/>
      <c r="N20" s="9"/>
      <c r="O20" s="9"/>
      <c r="P20" s="6"/>
      <c r="Q20" s="9"/>
      <c r="R20" s="9"/>
      <c r="S20" s="9"/>
      <c r="T20" s="9"/>
      <c r="U20" s="9"/>
      <c r="V20" s="9"/>
      <c r="W20" s="9"/>
    </row>
    <row r="21" ht="22" customHeight="true" spans="1:23">
      <c r="A21" s="6" t="s">
        <v>340</v>
      </c>
      <c r="B21" s="6" t="s">
        <v>341</v>
      </c>
      <c r="C21" s="6" t="s">
        <v>339</v>
      </c>
      <c r="D21" s="6" t="s">
        <v>71</v>
      </c>
      <c r="E21" s="6" t="s">
        <v>157</v>
      </c>
      <c r="F21" s="6" t="s">
        <v>158</v>
      </c>
      <c r="G21" s="6" t="s">
        <v>342</v>
      </c>
      <c r="H21" s="6" t="s">
        <v>83</v>
      </c>
      <c r="I21" s="9">
        <v>856500</v>
      </c>
      <c r="J21" s="9">
        <v>856500</v>
      </c>
      <c r="K21" s="9">
        <v>856500</v>
      </c>
      <c r="L21" s="9"/>
      <c r="M21" s="9"/>
      <c r="N21" s="9"/>
      <c r="O21" s="9"/>
      <c r="P21" s="6"/>
      <c r="Q21" s="9"/>
      <c r="R21" s="9"/>
      <c r="S21" s="9"/>
      <c r="T21" s="9"/>
      <c r="U21" s="9"/>
      <c r="V21" s="9"/>
      <c r="W21" s="9"/>
    </row>
    <row r="22" ht="22" customHeight="true" spans="1:23">
      <c r="A22" s="6" t="s">
        <v>340</v>
      </c>
      <c r="B22" s="6" t="s">
        <v>341</v>
      </c>
      <c r="C22" s="6" t="s">
        <v>339</v>
      </c>
      <c r="D22" s="6" t="s">
        <v>71</v>
      </c>
      <c r="E22" s="6" t="s">
        <v>157</v>
      </c>
      <c r="F22" s="6" t="s">
        <v>158</v>
      </c>
      <c r="G22" s="6" t="s">
        <v>342</v>
      </c>
      <c r="H22" s="6" t="s">
        <v>83</v>
      </c>
      <c r="I22" s="9">
        <v>377800</v>
      </c>
      <c r="J22" s="9">
        <v>377800</v>
      </c>
      <c r="K22" s="9">
        <v>377800</v>
      </c>
      <c r="L22" s="9"/>
      <c r="M22" s="9"/>
      <c r="N22" s="9"/>
      <c r="O22" s="9"/>
      <c r="P22" s="6"/>
      <c r="Q22" s="9"/>
      <c r="R22" s="9"/>
      <c r="S22" s="9"/>
      <c r="T22" s="9"/>
      <c r="U22" s="9"/>
      <c r="V22" s="9"/>
      <c r="W22" s="9"/>
    </row>
    <row r="23" ht="22" customHeight="true" spans="1:23">
      <c r="A23" s="6" t="s">
        <v>340</v>
      </c>
      <c r="B23" s="6" t="s">
        <v>341</v>
      </c>
      <c r="C23" s="6" t="s">
        <v>339</v>
      </c>
      <c r="D23" s="6" t="s">
        <v>71</v>
      </c>
      <c r="E23" s="6" t="s">
        <v>157</v>
      </c>
      <c r="F23" s="6" t="s">
        <v>158</v>
      </c>
      <c r="G23" s="6" t="s">
        <v>342</v>
      </c>
      <c r="H23" s="6" t="s">
        <v>83</v>
      </c>
      <c r="I23" s="9">
        <v>380400</v>
      </c>
      <c r="J23" s="9">
        <v>380400</v>
      </c>
      <c r="K23" s="9">
        <v>380400</v>
      </c>
      <c r="L23" s="9"/>
      <c r="M23" s="9"/>
      <c r="N23" s="9"/>
      <c r="O23" s="9"/>
      <c r="P23" s="6"/>
      <c r="Q23" s="9"/>
      <c r="R23" s="9"/>
      <c r="S23" s="9"/>
      <c r="T23" s="9"/>
      <c r="U23" s="9"/>
      <c r="V23" s="9"/>
      <c r="W23" s="9"/>
    </row>
    <row r="24" ht="22" customHeight="true" spans="1:23">
      <c r="A24" s="6" t="s">
        <v>340</v>
      </c>
      <c r="B24" s="6" t="s">
        <v>341</v>
      </c>
      <c r="C24" s="6" t="s">
        <v>339</v>
      </c>
      <c r="D24" s="6" t="s">
        <v>71</v>
      </c>
      <c r="E24" s="6" t="s">
        <v>157</v>
      </c>
      <c r="F24" s="6" t="s">
        <v>158</v>
      </c>
      <c r="G24" s="6" t="s">
        <v>342</v>
      </c>
      <c r="H24" s="6" t="s">
        <v>83</v>
      </c>
      <c r="I24" s="9">
        <v>156800</v>
      </c>
      <c r="J24" s="9">
        <v>156800</v>
      </c>
      <c r="K24" s="9">
        <v>156800</v>
      </c>
      <c r="L24" s="9"/>
      <c r="M24" s="9"/>
      <c r="N24" s="9"/>
      <c r="O24" s="9"/>
      <c r="P24" s="6"/>
      <c r="Q24" s="9"/>
      <c r="R24" s="9"/>
      <c r="S24" s="9"/>
      <c r="T24" s="9"/>
      <c r="U24" s="9"/>
      <c r="V24" s="9"/>
      <c r="W24" s="9"/>
    </row>
    <row r="25" ht="22" customHeight="true" spans="1:23">
      <c r="A25" s="6" t="s">
        <v>340</v>
      </c>
      <c r="B25" s="6" t="s">
        <v>341</v>
      </c>
      <c r="C25" s="6" t="s">
        <v>339</v>
      </c>
      <c r="D25" s="6" t="s">
        <v>71</v>
      </c>
      <c r="E25" s="6" t="s">
        <v>157</v>
      </c>
      <c r="F25" s="6" t="s">
        <v>158</v>
      </c>
      <c r="G25" s="6" t="s">
        <v>342</v>
      </c>
      <c r="H25" s="6" t="s">
        <v>83</v>
      </c>
      <c r="I25" s="9">
        <v>647500</v>
      </c>
      <c r="J25" s="9">
        <v>647500</v>
      </c>
      <c r="K25" s="9">
        <v>647500</v>
      </c>
      <c r="L25" s="9"/>
      <c r="M25" s="9"/>
      <c r="N25" s="9"/>
      <c r="O25" s="9"/>
      <c r="P25" s="6"/>
      <c r="Q25" s="9"/>
      <c r="R25" s="9"/>
      <c r="S25" s="9"/>
      <c r="T25" s="9"/>
      <c r="U25" s="9"/>
      <c r="V25" s="9"/>
      <c r="W25" s="9"/>
    </row>
    <row r="26" ht="22" customHeight="true" spans="1:23">
      <c r="A26" s="6" t="s">
        <v>340</v>
      </c>
      <c r="B26" s="6" t="s">
        <v>341</v>
      </c>
      <c r="C26" s="6" t="s">
        <v>339</v>
      </c>
      <c r="D26" s="6" t="s">
        <v>71</v>
      </c>
      <c r="E26" s="6" t="s">
        <v>157</v>
      </c>
      <c r="F26" s="6" t="s">
        <v>158</v>
      </c>
      <c r="G26" s="6" t="s">
        <v>342</v>
      </c>
      <c r="H26" s="6" t="s">
        <v>83</v>
      </c>
      <c r="I26" s="9">
        <v>618000</v>
      </c>
      <c r="J26" s="9">
        <v>618000</v>
      </c>
      <c r="K26" s="9">
        <v>618000</v>
      </c>
      <c r="L26" s="9"/>
      <c r="M26" s="9"/>
      <c r="N26" s="9"/>
      <c r="O26" s="9"/>
      <c r="P26" s="6"/>
      <c r="Q26" s="9"/>
      <c r="R26" s="9"/>
      <c r="S26" s="9"/>
      <c r="T26" s="9"/>
      <c r="U26" s="9"/>
      <c r="V26" s="9"/>
      <c r="W26" s="9"/>
    </row>
    <row r="27" ht="22" customHeight="true" spans="1:23">
      <c r="A27" s="6" t="s">
        <v>340</v>
      </c>
      <c r="B27" s="6" t="s">
        <v>341</v>
      </c>
      <c r="C27" s="6" t="s">
        <v>339</v>
      </c>
      <c r="D27" s="6" t="s">
        <v>71</v>
      </c>
      <c r="E27" s="6" t="s">
        <v>157</v>
      </c>
      <c r="F27" s="6" t="s">
        <v>158</v>
      </c>
      <c r="G27" s="6" t="s">
        <v>342</v>
      </c>
      <c r="H27" s="6" t="s">
        <v>83</v>
      </c>
      <c r="I27" s="9">
        <v>663800</v>
      </c>
      <c r="J27" s="9">
        <v>663800</v>
      </c>
      <c r="K27" s="9">
        <v>663800</v>
      </c>
      <c r="L27" s="9"/>
      <c r="M27" s="9"/>
      <c r="N27" s="9"/>
      <c r="O27" s="9"/>
      <c r="P27" s="6"/>
      <c r="Q27" s="9"/>
      <c r="R27" s="9"/>
      <c r="S27" s="9"/>
      <c r="T27" s="9"/>
      <c r="U27" s="9"/>
      <c r="V27" s="9"/>
      <c r="W27" s="9"/>
    </row>
    <row r="28" ht="22" customHeight="true" spans="1:25">
      <c r="A28" s="6"/>
      <c r="B28" s="6"/>
      <c r="C28" s="6" t="s">
        <v>343</v>
      </c>
      <c r="D28" s="6"/>
      <c r="E28" s="6"/>
      <c r="F28" s="6"/>
      <c r="G28" s="6"/>
      <c r="H28" s="6"/>
      <c r="I28" s="17">
        <v>743300</v>
      </c>
      <c r="J28" s="9">
        <v>743300</v>
      </c>
      <c r="K28" s="9">
        <v>743300</v>
      </c>
      <c r="L28" s="9"/>
      <c r="M28" s="9"/>
      <c r="N28" s="9"/>
      <c r="O28" s="9"/>
      <c r="P28" s="6"/>
      <c r="Q28" s="9"/>
      <c r="R28" s="9"/>
      <c r="S28" s="9"/>
      <c r="T28" s="9"/>
      <c r="U28" s="9"/>
      <c r="V28" s="9"/>
      <c r="W28" s="9"/>
      <c r="X28" s="51">
        <f>VLOOKUP(C28,'[1]2025年州级项目支出预算表'!$A$10:$G$599,3,0)</f>
        <v>74.33</v>
      </c>
      <c r="Y28" s="51">
        <f>I28-X28*10000</f>
        <v>0</v>
      </c>
    </row>
    <row r="29" ht="22" customHeight="true" spans="1:23">
      <c r="A29" s="6" t="s">
        <v>340</v>
      </c>
      <c r="B29" s="6" t="s">
        <v>344</v>
      </c>
      <c r="C29" s="6" t="s">
        <v>343</v>
      </c>
      <c r="D29" s="6" t="s">
        <v>71</v>
      </c>
      <c r="E29" s="6" t="s">
        <v>157</v>
      </c>
      <c r="F29" s="6" t="s">
        <v>158</v>
      </c>
      <c r="G29" s="6" t="s">
        <v>342</v>
      </c>
      <c r="H29" s="6" t="s">
        <v>83</v>
      </c>
      <c r="I29" s="9">
        <v>29900</v>
      </c>
      <c r="J29" s="9">
        <v>29900</v>
      </c>
      <c r="K29" s="9">
        <v>29900</v>
      </c>
      <c r="L29" s="9"/>
      <c r="M29" s="9"/>
      <c r="N29" s="9"/>
      <c r="O29" s="9"/>
      <c r="P29" s="6"/>
      <c r="Q29" s="9"/>
      <c r="R29" s="9"/>
      <c r="S29" s="9"/>
      <c r="T29" s="9"/>
      <c r="U29" s="9"/>
      <c r="V29" s="9"/>
      <c r="W29" s="9"/>
    </row>
    <row r="30" ht="22" customHeight="true" spans="1:23">
      <c r="A30" s="6" t="s">
        <v>340</v>
      </c>
      <c r="B30" s="6" t="s">
        <v>344</v>
      </c>
      <c r="C30" s="6" t="s">
        <v>343</v>
      </c>
      <c r="D30" s="6" t="s">
        <v>71</v>
      </c>
      <c r="E30" s="6" t="s">
        <v>157</v>
      </c>
      <c r="F30" s="6" t="s">
        <v>158</v>
      </c>
      <c r="G30" s="6" t="s">
        <v>342</v>
      </c>
      <c r="H30" s="6" t="s">
        <v>83</v>
      </c>
      <c r="I30" s="9">
        <v>127500</v>
      </c>
      <c r="J30" s="9">
        <v>127500</v>
      </c>
      <c r="K30" s="9">
        <v>127500</v>
      </c>
      <c r="L30" s="9"/>
      <c r="M30" s="9"/>
      <c r="N30" s="9"/>
      <c r="O30" s="9"/>
      <c r="P30" s="6"/>
      <c r="Q30" s="9"/>
      <c r="R30" s="9"/>
      <c r="S30" s="9"/>
      <c r="T30" s="9"/>
      <c r="U30" s="9"/>
      <c r="V30" s="9"/>
      <c r="W30" s="9"/>
    </row>
    <row r="31" ht="22" customHeight="true" spans="1:23">
      <c r="A31" s="6" t="s">
        <v>340</v>
      </c>
      <c r="B31" s="6" t="s">
        <v>344</v>
      </c>
      <c r="C31" s="6" t="s">
        <v>343</v>
      </c>
      <c r="D31" s="6" t="s">
        <v>71</v>
      </c>
      <c r="E31" s="6" t="s">
        <v>157</v>
      </c>
      <c r="F31" s="6" t="s">
        <v>158</v>
      </c>
      <c r="G31" s="6" t="s">
        <v>342</v>
      </c>
      <c r="H31" s="6" t="s">
        <v>83</v>
      </c>
      <c r="I31" s="9">
        <v>97500</v>
      </c>
      <c r="J31" s="9">
        <v>97500</v>
      </c>
      <c r="K31" s="9">
        <v>97500</v>
      </c>
      <c r="L31" s="9"/>
      <c r="M31" s="9"/>
      <c r="N31" s="9"/>
      <c r="O31" s="9"/>
      <c r="P31" s="6"/>
      <c r="Q31" s="9"/>
      <c r="R31" s="9"/>
      <c r="S31" s="9"/>
      <c r="T31" s="9"/>
      <c r="U31" s="9"/>
      <c r="V31" s="9"/>
      <c r="W31" s="9"/>
    </row>
    <row r="32" ht="22" customHeight="true" spans="1:23">
      <c r="A32" s="6" t="s">
        <v>340</v>
      </c>
      <c r="B32" s="6" t="s">
        <v>344</v>
      </c>
      <c r="C32" s="6" t="s">
        <v>343</v>
      </c>
      <c r="D32" s="6" t="s">
        <v>71</v>
      </c>
      <c r="E32" s="6" t="s">
        <v>157</v>
      </c>
      <c r="F32" s="6" t="s">
        <v>158</v>
      </c>
      <c r="G32" s="6" t="s">
        <v>342</v>
      </c>
      <c r="H32" s="6" t="s">
        <v>83</v>
      </c>
      <c r="I32" s="9">
        <v>77400</v>
      </c>
      <c r="J32" s="9">
        <v>77400</v>
      </c>
      <c r="K32" s="9">
        <v>77400</v>
      </c>
      <c r="L32" s="9"/>
      <c r="M32" s="9"/>
      <c r="N32" s="9"/>
      <c r="O32" s="9"/>
      <c r="P32" s="6"/>
      <c r="Q32" s="9"/>
      <c r="R32" s="9"/>
      <c r="S32" s="9"/>
      <c r="T32" s="9"/>
      <c r="U32" s="9"/>
      <c r="V32" s="9"/>
      <c r="W32" s="9"/>
    </row>
    <row r="33" ht="22" customHeight="true" spans="1:23">
      <c r="A33" s="6" t="s">
        <v>340</v>
      </c>
      <c r="B33" s="6" t="s">
        <v>344</v>
      </c>
      <c r="C33" s="6" t="s">
        <v>343</v>
      </c>
      <c r="D33" s="6" t="s">
        <v>71</v>
      </c>
      <c r="E33" s="6" t="s">
        <v>157</v>
      </c>
      <c r="F33" s="6" t="s">
        <v>158</v>
      </c>
      <c r="G33" s="6" t="s">
        <v>342</v>
      </c>
      <c r="H33" s="6" t="s">
        <v>83</v>
      </c>
      <c r="I33" s="9">
        <v>32200</v>
      </c>
      <c r="J33" s="9">
        <v>32200</v>
      </c>
      <c r="K33" s="9">
        <v>32200</v>
      </c>
      <c r="L33" s="9"/>
      <c r="M33" s="9"/>
      <c r="N33" s="9"/>
      <c r="O33" s="9"/>
      <c r="P33" s="6"/>
      <c r="Q33" s="9"/>
      <c r="R33" s="9"/>
      <c r="S33" s="9"/>
      <c r="T33" s="9"/>
      <c r="U33" s="9"/>
      <c r="V33" s="9"/>
      <c r="W33" s="9"/>
    </row>
    <row r="34" ht="22" customHeight="true" spans="1:23">
      <c r="A34" s="6" t="s">
        <v>340</v>
      </c>
      <c r="B34" s="6" t="s">
        <v>344</v>
      </c>
      <c r="C34" s="6" t="s">
        <v>343</v>
      </c>
      <c r="D34" s="6" t="s">
        <v>71</v>
      </c>
      <c r="E34" s="6" t="s">
        <v>157</v>
      </c>
      <c r="F34" s="6" t="s">
        <v>158</v>
      </c>
      <c r="G34" s="6" t="s">
        <v>342</v>
      </c>
      <c r="H34" s="6" t="s">
        <v>83</v>
      </c>
      <c r="I34" s="9">
        <v>68200</v>
      </c>
      <c r="J34" s="9">
        <v>68200</v>
      </c>
      <c r="K34" s="9">
        <v>68200</v>
      </c>
      <c r="L34" s="9"/>
      <c r="M34" s="9"/>
      <c r="N34" s="9"/>
      <c r="O34" s="9"/>
      <c r="P34" s="6"/>
      <c r="Q34" s="9"/>
      <c r="R34" s="9"/>
      <c r="S34" s="9"/>
      <c r="T34" s="9"/>
      <c r="U34" s="9"/>
      <c r="V34" s="9"/>
      <c r="W34" s="9"/>
    </row>
    <row r="35" ht="22" customHeight="true" spans="1:23">
      <c r="A35" s="6" t="s">
        <v>340</v>
      </c>
      <c r="B35" s="6" t="s">
        <v>344</v>
      </c>
      <c r="C35" s="6" t="s">
        <v>343</v>
      </c>
      <c r="D35" s="6" t="s">
        <v>71</v>
      </c>
      <c r="E35" s="6" t="s">
        <v>157</v>
      </c>
      <c r="F35" s="6" t="s">
        <v>158</v>
      </c>
      <c r="G35" s="6" t="s">
        <v>342</v>
      </c>
      <c r="H35" s="6" t="s">
        <v>83</v>
      </c>
      <c r="I35" s="9">
        <v>87400</v>
      </c>
      <c r="J35" s="9">
        <v>87400</v>
      </c>
      <c r="K35" s="9">
        <v>87400</v>
      </c>
      <c r="L35" s="9"/>
      <c r="M35" s="9"/>
      <c r="N35" s="9"/>
      <c r="O35" s="9"/>
      <c r="P35" s="6"/>
      <c r="Q35" s="9"/>
      <c r="R35" s="9"/>
      <c r="S35" s="9"/>
      <c r="T35" s="9"/>
      <c r="U35" s="9"/>
      <c r="V35" s="9"/>
      <c r="W35" s="9"/>
    </row>
    <row r="36" ht="22" customHeight="true" spans="1:23">
      <c r="A36" s="6" t="s">
        <v>340</v>
      </c>
      <c r="B36" s="6" t="s">
        <v>344</v>
      </c>
      <c r="C36" s="6" t="s">
        <v>343</v>
      </c>
      <c r="D36" s="6" t="s">
        <v>71</v>
      </c>
      <c r="E36" s="6" t="s">
        <v>157</v>
      </c>
      <c r="F36" s="6" t="s">
        <v>158</v>
      </c>
      <c r="G36" s="6" t="s">
        <v>342</v>
      </c>
      <c r="H36" s="6" t="s">
        <v>83</v>
      </c>
      <c r="I36" s="9">
        <v>45900</v>
      </c>
      <c r="J36" s="9">
        <v>45900</v>
      </c>
      <c r="K36" s="9">
        <v>45900</v>
      </c>
      <c r="L36" s="9"/>
      <c r="M36" s="9"/>
      <c r="N36" s="9"/>
      <c r="O36" s="9"/>
      <c r="P36" s="6"/>
      <c r="Q36" s="9"/>
      <c r="R36" s="9"/>
      <c r="S36" s="9"/>
      <c r="T36" s="9"/>
      <c r="U36" s="9"/>
      <c r="V36" s="9"/>
      <c r="W36" s="9"/>
    </row>
    <row r="37" ht="22" customHeight="true" spans="1:23">
      <c r="A37" s="6" t="s">
        <v>340</v>
      </c>
      <c r="B37" s="6" t="s">
        <v>344</v>
      </c>
      <c r="C37" s="6" t="s">
        <v>343</v>
      </c>
      <c r="D37" s="6" t="s">
        <v>71</v>
      </c>
      <c r="E37" s="6" t="s">
        <v>157</v>
      </c>
      <c r="F37" s="6" t="s">
        <v>158</v>
      </c>
      <c r="G37" s="6" t="s">
        <v>342</v>
      </c>
      <c r="H37" s="6" t="s">
        <v>83</v>
      </c>
      <c r="I37" s="9">
        <v>115900</v>
      </c>
      <c r="J37" s="9">
        <v>115900</v>
      </c>
      <c r="K37" s="9">
        <v>115900</v>
      </c>
      <c r="L37" s="9"/>
      <c r="M37" s="9"/>
      <c r="N37" s="9"/>
      <c r="O37" s="9"/>
      <c r="P37" s="6"/>
      <c r="Q37" s="9"/>
      <c r="R37" s="9"/>
      <c r="S37" s="9"/>
      <c r="T37" s="9"/>
      <c r="U37" s="9"/>
      <c r="V37" s="9"/>
      <c r="W37" s="9"/>
    </row>
    <row r="38" ht="22" customHeight="true" spans="1:23">
      <c r="A38" s="6" t="s">
        <v>340</v>
      </c>
      <c r="B38" s="6" t="s">
        <v>344</v>
      </c>
      <c r="C38" s="6" t="s">
        <v>343</v>
      </c>
      <c r="D38" s="6" t="s">
        <v>71</v>
      </c>
      <c r="E38" s="6" t="s">
        <v>157</v>
      </c>
      <c r="F38" s="6" t="s">
        <v>158</v>
      </c>
      <c r="G38" s="6" t="s">
        <v>342</v>
      </c>
      <c r="H38" s="6" t="s">
        <v>83</v>
      </c>
      <c r="I38" s="9">
        <v>61400</v>
      </c>
      <c r="J38" s="9">
        <v>61400</v>
      </c>
      <c r="K38" s="9">
        <v>61400</v>
      </c>
      <c r="L38" s="9"/>
      <c r="M38" s="9"/>
      <c r="N38" s="9"/>
      <c r="O38" s="9"/>
      <c r="P38" s="6"/>
      <c r="Q38" s="9"/>
      <c r="R38" s="9"/>
      <c r="S38" s="9"/>
      <c r="T38" s="9"/>
      <c r="U38" s="9"/>
      <c r="V38" s="9"/>
      <c r="W38" s="9"/>
    </row>
    <row r="39" ht="22" customHeight="true" spans="1:25">
      <c r="A39" s="6"/>
      <c r="B39" s="6"/>
      <c r="C39" s="6" t="s">
        <v>345</v>
      </c>
      <c r="D39" s="6"/>
      <c r="E39" s="6"/>
      <c r="F39" s="6"/>
      <c r="G39" s="6"/>
      <c r="H39" s="6"/>
      <c r="I39" s="17">
        <v>140000</v>
      </c>
      <c r="J39" s="9">
        <v>140000</v>
      </c>
      <c r="K39" s="9">
        <v>140000</v>
      </c>
      <c r="L39" s="9"/>
      <c r="M39" s="9"/>
      <c r="N39" s="9"/>
      <c r="O39" s="9"/>
      <c r="P39" s="6"/>
      <c r="Q39" s="9"/>
      <c r="R39" s="9"/>
      <c r="S39" s="9"/>
      <c r="T39" s="9"/>
      <c r="U39" s="9"/>
      <c r="V39" s="9"/>
      <c r="W39" s="9"/>
      <c r="X39" s="51">
        <f>VLOOKUP(C39,'[1]2025年州级项目支出预算表'!$A$10:$G$599,3,0)</f>
        <v>14</v>
      </c>
      <c r="Y39" s="51">
        <f>I39-X39*10000</f>
        <v>0</v>
      </c>
    </row>
    <row r="40" ht="22" customHeight="true" spans="1:23">
      <c r="A40" s="6" t="s">
        <v>346</v>
      </c>
      <c r="B40" s="6" t="s">
        <v>347</v>
      </c>
      <c r="C40" s="6" t="s">
        <v>345</v>
      </c>
      <c r="D40" s="6" t="s">
        <v>71</v>
      </c>
      <c r="E40" s="6" t="s">
        <v>124</v>
      </c>
      <c r="F40" s="6" t="s">
        <v>125</v>
      </c>
      <c r="G40" s="6" t="s">
        <v>331</v>
      </c>
      <c r="H40" s="6" t="s">
        <v>332</v>
      </c>
      <c r="I40" s="9">
        <v>77500</v>
      </c>
      <c r="J40" s="9">
        <v>77500</v>
      </c>
      <c r="K40" s="9">
        <v>77500</v>
      </c>
      <c r="L40" s="9"/>
      <c r="M40" s="9"/>
      <c r="N40" s="9"/>
      <c r="O40" s="9"/>
      <c r="P40" s="6"/>
      <c r="Q40" s="9"/>
      <c r="R40" s="9"/>
      <c r="S40" s="9"/>
      <c r="T40" s="9"/>
      <c r="U40" s="9"/>
      <c r="V40" s="9"/>
      <c r="W40" s="9"/>
    </row>
    <row r="41" ht="22" customHeight="true" spans="1:23">
      <c r="A41" s="6" t="s">
        <v>346</v>
      </c>
      <c r="B41" s="6" t="s">
        <v>347</v>
      </c>
      <c r="C41" s="6" t="s">
        <v>345</v>
      </c>
      <c r="D41" s="6" t="s">
        <v>71</v>
      </c>
      <c r="E41" s="6" t="s">
        <v>124</v>
      </c>
      <c r="F41" s="6" t="s">
        <v>125</v>
      </c>
      <c r="G41" s="6" t="s">
        <v>333</v>
      </c>
      <c r="H41" s="6" t="s">
        <v>334</v>
      </c>
      <c r="I41" s="9">
        <v>25500</v>
      </c>
      <c r="J41" s="9">
        <v>25500</v>
      </c>
      <c r="K41" s="9">
        <v>25500</v>
      </c>
      <c r="L41" s="9"/>
      <c r="M41" s="9"/>
      <c r="N41" s="9"/>
      <c r="O41" s="9"/>
      <c r="P41" s="6"/>
      <c r="Q41" s="9"/>
      <c r="R41" s="9"/>
      <c r="S41" s="9"/>
      <c r="T41" s="9"/>
      <c r="U41" s="9"/>
      <c r="V41" s="9"/>
      <c r="W41" s="9"/>
    </row>
    <row r="42" ht="22" customHeight="true" spans="1:23">
      <c r="A42" s="6" t="s">
        <v>346</v>
      </c>
      <c r="B42" s="6" t="s">
        <v>347</v>
      </c>
      <c r="C42" s="6" t="s">
        <v>345</v>
      </c>
      <c r="D42" s="6" t="s">
        <v>71</v>
      </c>
      <c r="E42" s="6" t="s">
        <v>124</v>
      </c>
      <c r="F42" s="6" t="s">
        <v>125</v>
      </c>
      <c r="G42" s="6" t="s">
        <v>319</v>
      </c>
      <c r="H42" s="6" t="s">
        <v>320</v>
      </c>
      <c r="I42" s="9">
        <v>37000</v>
      </c>
      <c r="J42" s="9">
        <v>37000</v>
      </c>
      <c r="K42" s="9">
        <v>37000</v>
      </c>
      <c r="L42" s="9"/>
      <c r="M42" s="9"/>
      <c r="N42" s="9"/>
      <c r="O42" s="9"/>
      <c r="P42" s="6"/>
      <c r="Q42" s="9"/>
      <c r="R42" s="9"/>
      <c r="S42" s="9"/>
      <c r="T42" s="9"/>
      <c r="U42" s="9"/>
      <c r="V42" s="9"/>
      <c r="W42" s="9"/>
    </row>
    <row r="43" ht="22" customHeight="true" spans="1:25">
      <c r="A43" s="6"/>
      <c r="B43" s="6"/>
      <c r="C43" s="6" t="s">
        <v>348</v>
      </c>
      <c r="D43" s="6"/>
      <c r="E43" s="6"/>
      <c r="F43" s="6"/>
      <c r="G43" s="6"/>
      <c r="H43" s="6"/>
      <c r="I43" s="17">
        <v>900000</v>
      </c>
      <c r="J43" s="9">
        <v>900000</v>
      </c>
      <c r="K43" s="9">
        <v>900000</v>
      </c>
      <c r="L43" s="9"/>
      <c r="M43" s="9"/>
      <c r="N43" s="9"/>
      <c r="O43" s="9"/>
      <c r="P43" s="6"/>
      <c r="Q43" s="9"/>
      <c r="R43" s="9"/>
      <c r="S43" s="9"/>
      <c r="T43" s="9"/>
      <c r="U43" s="9"/>
      <c r="V43" s="9"/>
      <c r="W43" s="9"/>
      <c r="X43" s="51">
        <f>VLOOKUP(C43,'[1]2025年州级项目支出预算表'!$A$10:$G$599,3,0)</f>
        <v>90</v>
      </c>
      <c r="Y43" s="51">
        <f>I43-X43*10000</f>
        <v>0</v>
      </c>
    </row>
    <row r="44" ht="22" customHeight="true" spans="1:23">
      <c r="A44" s="6" t="s">
        <v>340</v>
      </c>
      <c r="B44" s="6" t="s">
        <v>349</v>
      </c>
      <c r="C44" s="6" t="s">
        <v>348</v>
      </c>
      <c r="D44" s="6" t="s">
        <v>71</v>
      </c>
      <c r="E44" s="6" t="s">
        <v>157</v>
      </c>
      <c r="F44" s="6" t="s">
        <v>158</v>
      </c>
      <c r="G44" s="6" t="s">
        <v>342</v>
      </c>
      <c r="H44" s="6" t="s">
        <v>83</v>
      </c>
      <c r="I44" s="9">
        <v>80000</v>
      </c>
      <c r="J44" s="9">
        <v>80000</v>
      </c>
      <c r="K44" s="9">
        <v>80000</v>
      </c>
      <c r="L44" s="9"/>
      <c r="M44" s="9"/>
      <c r="N44" s="9"/>
      <c r="O44" s="9"/>
      <c r="P44" s="6"/>
      <c r="Q44" s="9"/>
      <c r="R44" s="9"/>
      <c r="S44" s="9"/>
      <c r="T44" s="9"/>
      <c r="U44" s="9"/>
      <c r="V44" s="9"/>
      <c r="W44" s="9"/>
    </row>
    <row r="45" ht="22" customHeight="true" spans="1:23">
      <c r="A45" s="6" t="s">
        <v>340</v>
      </c>
      <c r="B45" s="6" t="s">
        <v>349</v>
      </c>
      <c r="C45" s="6" t="s">
        <v>348</v>
      </c>
      <c r="D45" s="6" t="s">
        <v>71</v>
      </c>
      <c r="E45" s="6" t="s">
        <v>157</v>
      </c>
      <c r="F45" s="6" t="s">
        <v>158</v>
      </c>
      <c r="G45" s="6" t="s">
        <v>342</v>
      </c>
      <c r="H45" s="6" t="s">
        <v>83</v>
      </c>
      <c r="I45" s="9">
        <v>80000</v>
      </c>
      <c r="J45" s="9">
        <v>80000</v>
      </c>
      <c r="K45" s="9">
        <v>80000</v>
      </c>
      <c r="L45" s="9"/>
      <c r="M45" s="9"/>
      <c r="N45" s="9"/>
      <c r="O45" s="9"/>
      <c r="P45" s="6"/>
      <c r="Q45" s="9"/>
      <c r="R45" s="9"/>
      <c r="S45" s="9"/>
      <c r="T45" s="9"/>
      <c r="U45" s="9"/>
      <c r="V45" s="9"/>
      <c r="W45" s="9"/>
    </row>
    <row r="46" ht="22" customHeight="true" spans="1:23">
      <c r="A46" s="6" t="s">
        <v>340</v>
      </c>
      <c r="B46" s="6" t="s">
        <v>349</v>
      </c>
      <c r="C46" s="6" t="s">
        <v>348</v>
      </c>
      <c r="D46" s="6" t="s">
        <v>71</v>
      </c>
      <c r="E46" s="6" t="s">
        <v>157</v>
      </c>
      <c r="F46" s="6" t="s">
        <v>158</v>
      </c>
      <c r="G46" s="6" t="s">
        <v>342</v>
      </c>
      <c r="H46" s="6" t="s">
        <v>83</v>
      </c>
      <c r="I46" s="9">
        <v>130000</v>
      </c>
      <c r="J46" s="9">
        <v>130000</v>
      </c>
      <c r="K46" s="9">
        <v>130000</v>
      </c>
      <c r="L46" s="9"/>
      <c r="M46" s="9"/>
      <c r="N46" s="9"/>
      <c r="O46" s="9"/>
      <c r="P46" s="6"/>
      <c r="Q46" s="9"/>
      <c r="R46" s="9"/>
      <c r="S46" s="9"/>
      <c r="T46" s="9"/>
      <c r="U46" s="9"/>
      <c r="V46" s="9"/>
      <c r="W46" s="9"/>
    </row>
    <row r="47" ht="22" customHeight="true" spans="1:23">
      <c r="A47" s="6" t="s">
        <v>340</v>
      </c>
      <c r="B47" s="6" t="s">
        <v>349</v>
      </c>
      <c r="C47" s="6" t="s">
        <v>348</v>
      </c>
      <c r="D47" s="6" t="s">
        <v>71</v>
      </c>
      <c r="E47" s="6" t="s">
        <v>157</v>
      </c>
      <c r="F47" s="6" t="s">
        <v>158</v>
      </c>
      <c r="G47" s="6" t="s">
        <v>342</v>
      </c>
      <c r="H47" s="6" t="s">
        <v>83</v>
      </c>
      <c r="I47" s="9">
        <v>130000</v>
      </c>
      <c r="J47" s="9">
        <v>130000</v>
      </c>
      <c r="K47" s="9">
        <v>130000</v>
      </c>
      <c r="L47" s="9"/>
      <c r="M47" s="9"/>
      <c r="N47" s="9"/>
      <c r="O47" s="9"/>
      <c r="P47" s="6"/>
      <c r="Q47" s="9"/>
      <c r="R47" s="9"/>
      <c r="S47" s="9"/>
      <c r="T47" s="9"/>
      <c r="U47" s="9"/>
      <c r="V47" s="9"/>
      <c r="W47" s="9"/>
    </row>
    <row r="48" ht="22" customHeight="true" spans="1:23">
      <c r="A48" s="6" t="s">
        <v>340</v>
      </c>
      <c r="B48" s="6" t="s">
        <v>349</v>
      </c>
      <c r="C48" s="6" t="s">
        <v>348</v>
      </c>
      <c r="D48" s="6" t="s">
        <v>71</v>
      </c>
      <c r="E48" s="6" t="s">
        <v>157</v>
      </c>
      <c r="F48" s="6" t="s">
        <v>158</v>
      </c>
      <c r="G48" s="6" t="s">
        <v>342</v>
      </c>
      <c r="H48" s="6" t="s">
        <v>83</v>
      </c>
      <c r="I48" s="9">
        <v>80000</v>
      </c>
      <c r="J48" s="9">
        <v>80000</v>
      </c>
      <c r="K48" s="9">
        <v>80000</v>
      </c>
      <c r="L48" s="9"/>
      <c r="M48" s="9"/>
      <c r="N48" s="9"/>
      <c r="O48" s="9"/>
      <c r="P48" s="6"/>
      <c r="Q48" s="9"/>
      <c r="R48" s="9"/>
      <c r="S48" s="9"/>
      <c r="T48" s="9"/>
      <c r="U48" s="9"/>
      <c r="V48" s="9"/>
      <c r="W48" s="9"/>
    </row>
    <row r="49" ht="22" customHeight="true" spans="1:23">
      <c r="A49" s="6" t="s">
        <v>340</v>
      </c>
      <c r="B49" s="6" t="s">
        <v>349</v>
      </c>
      <c r="C49" s="6" t="s">
        <v>348</v>
      </c>
      <c r="D49" s="6" t="s">
        <v>71</v>
      </c>
      <c r="E49" s="6" t="s">
        <v>157</v>
      </c>
      <c r="F49" s="6" t="s">
        <v>158</v>
      </c>
      <c r="G49" s="6" t="s">
        <v>342</v>
      </c>
      <c r="H49" s="6" t="s">
        <v>83</v>
      </c>
      <c r="I49" s="9">
        <v>80000</v>
      </c>
      <c r="J49" s="9">
        <v>80000</v>
      </c>
      <c r="K49" s="9">
        <v>80000</v>
      </c>
      <c r="L49" s="9"/>
      <c r="M49" s="9"/>
      <c r="N49" s="9"/>
      <c r="O49" s="9"/>
      <c r="P49" s="6"/>
      <c r="Q49" s="9"/>
      <c r="R49" s="9"/>
      <c r="S49" s="9"/>
      <c r="T49" s="9"/>
      <c r="U49" s="9"/>
      <c r="V49" s="9"/>
      <c r="W49" s="9"/>
    </row>
    <row r="50" ht="22" customHeight="true" spans="1:23">
      <c r="A50" s="6" t="s">
        <v>340</v>
      </c>
      <c r="B50" s="6" t="s">
        <v>349</v>
      </c>
      <c r="C50" s="6" t="s">
        <v>348</v>
      </c>
      <c r="D50" s="6" t="s">
        <v>71</v>
      </c>
      <c r="E50" s="6" t="s">
        <v>157</v>
      </c>
      <c r="F50" s="6" t="s">
        <v>158</v>
      </c>
      <c r="G50" s="6" t="s">
        <v>342</v>
      </c>
      <c r="H50" s="6" t="s">
        <v>83</v>
      </c>
      <c r="I50" s="9">
        <v>80000</v>
      </c>
      <c r="J50" s="9">
        <v>80000</v>
      </c>
      <c r="K50" s="9">
        <v>80000</v>
      </c>
      <c r="L50" s="9"/>
      <c r="M50" s="9"/>
      <c r="N50" s="9"/>
      <c r="O50" s="9"/>
      <c r="P50" s="6"/>
      <c r="Q50" s="9"/>
      <c r="R50" s="9"/>
      <c r="S50" s="9"/>
      <c r="T50" s="9"/>
      <c r="U50" s="9"/>
      <c r="V50" s="9"/>
      <c r="W50" s="9"/>
    </row>
    <row r="51" ht="22" customHeight="true" spans="1:23">
      <c r="A51" s="6" t="s">
        <v>340</v>
      </c>
      <c r="B51" s="6" t="s">
        <v>349</v>
      </c>
      <c r="C51" s="6" t="s">
        <v>348</v>
      </c>
      <c r="D51" s="6" t="s">
        <v>71</v>
      </c>
      <c r="E51" s="6" t="s">
        <v>157</v>
      </c>
      <c r="F51" s="6" t="s">
        <v>158</v>
      </c>
      <c r="G51" s="6" t="s">
        <v>342</v>
      </c>
      <c r="H51" s="6" t="s">
        <v>83</v>
      </c>
      <c r="I51" s="9">
        <v>80000</v>
      </c>
      <c r="J51" s="9">
        <v>80000</v>
      </c>
      <c r="K51" s="9">
        <v>80000</v>
      </c>
      <c r="L51" s="9"/>
      <c r="M51" s="9"/>
      <c r="N51" s="9"/>
      <c r="O51" s="9"/>
      <c r="P51" s="6"/>
      <c r="Q51" s="9"/>
      <c r="R51" s="9"/>
      <c r="S51" s="9"/>
      <c r="T51" s="9"/>
      <c r="U51" s="9"/>
      <c r="V51" s="9"/>
      <c r="W51" s="9"/>
    </row>
    <row r="52" ht="22" customHeight="true" spans="1:23">
      <c r="A52" s="6" t="s">
        <v>340</v>
      </c>
      <c r="B52" s="6" t="s">
        <v>349</v>
      </c>
      <c r="C52" s="6" t="s">
        <v>348</v>
      </c>
      <c r="D52" s="6" t="s">
        <v>71</v>
      </c>
      <c r="E52" s="6" t="s">
        <v>157</v>
      </c>
      <c r="F52" s="6" t="s">
        <v>158</v>
      </c>
      <c r="G52" s="6" t="s">
        <v>342</v>
      </c>
      <c r="H52" s="6" t="s">
        <v>83</v>
      </c>
      <c r="I52" s="9">
        <v>80000</v>
      </c>
      <c r="J52" s="9">
        <v>80000</v>
      </c>
      <c r="K52" s="9">
        <v>80000</v>
      </c>
      <c r="L52" s="9"/>
      <c r="M52" s="9"/>
      <c r="N52" s="9"/>
      <c r="O52" s="9"/>
      <c r="P52" s="6"/>
      <c r="Q52" s="9"/>
      <c r="R52" s="9"/>
      <c r="S52" s="9"/>
      <c r="T52" s="9"/>
      <c r="U52" s="9"/>
      <c r="V52" s="9"/>
      <c r="W52" s="9"/>
    </row>
    <row r="53" ht="22" customHeight="true" spans="1:23">
      <c r="A53" s="6" t="s">
        <v>340</v>
      </c>
      <c r="B53" s="6" t="s">
        <v>349</v>
      </c>
      <c r="C53" s="6" t="s">
        <v>348</v>
      </c>
      <c r="D53" s="6" t="s">
        <v>71</v>
      </c>
      <c r="E53" s="6" t="s">
        <v>157</v>
      </c>
      <c r="F53" s="6" t="s">
        <v>158</v>
      </c>
      <c r="G53" s="6" t="s">
        <v>342</v>
      </c>
      <c r="H53" s="6" t="s">
        <v>83</v>
      </c>
      <c r="I53" s="9">
        <v>80000</v>
      </c>
      <c r="J53" s="9">
        <v>80000</v>
      </c>
      <c r="K53" s="9">
        <v>80000</v>
      </c>
      <c r="L53" s="9"/>
      <c r="M53" s="9"/>
      <c r="N53" s="9"/>
      <c r="O53" s="9"/>
      <c r="P53" s="6"/>
      <c r="Q53" s="9"/>
      <c r="R53" s="9"/>
      <c r="S53" s="9"/>
      <c r="T53" s="9"/>
      <c r="U53" s="9"/>
      <c r="V53" s="9"/>
      <c r="W53" s="9"/>
    </row>
    <row r="54" ht="22" customHeight="true" spans="1:25">
      <c r="A54" s="6"/>
      <c r="B54" s="6"/>
      <c r="C54" s="6" t="s">
        <v>350</v>
      </c>
      <c r="D54" s="6"/>
      <c r="E54" s="6"/>
      <c r="F54" s="6"/>
      <c r="G54" s="6"/>
      <c r="H54" s="6"/>
      <c r="I54" s="17">
        <v>200000</v>
      </c>
      <c r="J54" s="9">
        <v>200000</v>
      </c>
      <c r="K54" s="9">
        <v>200000</v>
      </c>
      <c r="L54" s="9"/>
      <c r="M54" s="9"/>
      <c r="N54" s="9"/>
      <c r="O54" s="9"/>
      <c r="P54" s="6"/>
      <c r="Q54" s="9"/>
      <c r="R54" s="9"/>
      <c r="S54" s="9"/>
      <c r="T54" s="9"/>
      <c r="U54" s="9"/>
      <c r="V54" s="9"/>
      <c r="W54" s="9"/>
      <c r="X54" s="51">
        <f>VLOOKUP(C54,'[1]2025年州级项目支出预算表'!$A$10:$G$599,3,0)</f>
        <v>20</v>
      </c>
      <c r="Y54" s="51">
        <f>I54-X54*10000</f>
        <v>0</v>
      </c>
    </row>
    <row r="55" ht="22" customHeight="true" spans="1:23">
      <c r="A55" s="6" t="s">
        <v>329</v>
      </c>
      <c r="B55" s="6" t="s">
        <v>351</v>
      </c>
      <c r="C55" s="6" t="s">
        <v>350</v>
      </c>
      <c r="D55" s="6" t="s">
        <v>71</v>
      </c>
      <c r="E55" s="6" t="s">
        <v>118</v>
      </c>
      <c r="F55" s="6" t="s">
        <v>119</v>
      </c>
      <c r="G55" s="6" t="s">
        <v>337</v>
      </c>
      <c r="H55" s="6" t="s">
        <v>338</v>
      </c>
      <c r="I55" s="9">
        <v>200000</v>
      </c>
      <c r="J55" s="9">
        <v>200000</v>
      </c>
      <c r="K55" s="9">
        <v>200000</v>
      </c>
      <c r="L55" s="9"/>
      <c r="M55" s="9"/>
      <c r="N55" s="9"/>
      <c r="O55" s="9"/>
      <c r="P55" s="6"/>
      <c r="Q55" s="9"/>
      <c r="R55" s="9"/>
      <c r="S55" s="9"/>
      <c r="T55" s="9"/>
      <c r="U55" s="9"/>
      <c r="V55" s="9"/>
      <c r="W55" s="9"/>
    </row>
    <row r="56" ht="22" customHeight="true" spans="1:25">
      <c r="A56" s="6"/>
      <c r="B56" s="6"/>
      <c r="C56" s="6" t="s">
        <v>352</v>
      </c>
      <c r="D56" s="6"/>
      <c r="E56" s="6"/>
      <c r="F56" s="6"/>
      <c r="G56" s="6"/>
      <c r="H56" s="6"/>
      <c r="I56" s="17">
        <v>381000</v>
      </c>
      <c r="J56" s="9">
        <v>381000</v>
      </c>
      <c r="K56" s="9">
        <v>381000</v>
      </c>
      <c r="L56" s="9"/>
      <c r="M56" s="9"/>
      <c r="N56" s="9"/>
      <c r="O56" s="9"/>
      <c r="P56" s="6"/>
      <c r="Q56" s="9"/>
      <c r="R56" s="9"/>
      <c r="S56" s="9"/>
      <c r="T56" s="9"/>
      <c r="U56" s="9"/>
      <c r="V56" s="9"/>
      <c r="W56" s="9"/>
      <c r="X56" s="51">
        <f>VLOOKUP(C56,'[1]2025年州级项目支出预算表'!$A$10:$G$599,3,0)</f>
        <v>38.1</v>
      </c>
      <c r="Y56" s="51">
        <f>I56-X56*10000</f>
        <v>0</v>
      </c>
    </row>
    <row r="57" ht="22" customHeight="true" spans="1:23">
      <c r="A57" s="6" t="s">
        <v>353</v>
      </c>
      <c r="B57" s="6" t="s">
        <v>354</v>
      </c>
      <c r="C57" s="6" t="s">
        <v>352</v>
      </c>
      <c r="D57" s="6" t="s">
        <v>71</v>
      </c>
      <c r="E57" s="6" t="s">
        <v>118</v>
      </c>
      <c r="F57" s="6" t="s">
        <v>119</v>
      </c>
      <c r="G57" s="6" t="s">
        <v>286</v>
      </c>
      <c r="H57" s="6" t="s">
        <v>287</v>
      </c>
      <c r="I57" s="9">
        <v>18000</v>
      </c>
      <c r="J57" s="9">
        <v>18000</v>
      </c>
      <c r="K57" s="9">
        <v>18000</v>
      </c>
      <c r="L57" s="9"/>
      <c r="M57" s="9"/>
      <c r="N57" s="9"/>
      <c r="O57" s="9"/>
      <c r="P57" s="6"/>
      <c r="Q57" s="9"/>
      <c r="R57" s="9"/>
      <c r="S57" s="9"/>
      <c r="T57" s="9"/>
      <c r="U57" s="9"/>
      <c r="V57" s="9"/>
      <c r="W57" s="9"/>
    </row>
    <row r="58" ht="22" customHeight="true" spans="1:23">
      <c r="A58" s="6" t="s">
        <v>353</v>
      </c>
      <c r="B58" s="6" t="s">
        <v>354</v>
      </c>
      <c r="C58" s="6" t="s">
        <v>352</v>
      </c>
      <c r="D58" s="6" t="s">
        <v>71</v>
      </c>
      <c r="E58" s="6" t="s">
        <v>118</v>
      </c>
      <c r="F58" s="6" t="s">
        <v>119</v>
      </c>
      <c r="G58" s="6" t="s">
        <v>292</v>
      </c>
      <c r="H58" s="6" t="s">
        <v>293</v>
      </c>
      <c r="I58" s="9">
        <v>80000</v>
      </c>
      <c r="J58" s="9">
        <v>80000</v>
      </c>
      <c r="K58" s="9">
        <v>80000</v>
      </c>
      <c r="L58" s="9"/>
      <c r="M58" s="9"/>
      <c r="N58" s="9"/>
      <c r="O58" s="9"/>
      <c r="P58" s="6"/>
      <c r="Q58" s="9"/>
      <c r="R58" s="9"/>
      <c r="S58" s="9"/>
      <c r="T58" s="9"/>
      <c r="U58" s="9"/>
      <c r="V58" s="9"/>
      <c r="W58" s="9"/>
    </row>
    <row r="59" ht="22" customHeight="true" spans="1:23">
      <c r="A59" s="6" t="s">
        <v>353</v>
      </c>
      <c r="B59" s="6" t="s">
        <v>354</v>
      </c>
      <c r="C59" s="6" t="s">
        <v>352</v>
      </c>
      <c r="D59" s="6" t="s">
        <v>71</v>
      </c>
      <c r="E59" s="6" t="s">
        <v>118</v>
      </c>
      <c r="F59" s="6" t="s">
        <v>119</v>
      </c>
      <c r="G59" s="6" t="s">
        <v>331</v>
      </c>
      <c r="H59" s="6" t="s">
        <v>332</v>
      </c>
      <c r="I59" s="9">
        <v>50200</v>
      </c>
      <c r="J59" s="9">
        <v>50200</v>
      </c>
      <c r="K59" s="9">
        <v>50200</v>
      </c>
      <c r="L59" s="9"/>
      <c r="M59" s="9"/>
      <c r="N59" s="9"/>
      <c r="O59" s="9"/>
      <c r="P59" s="6"/>
      <c r="Q59" s="9"/>
      <c r="R59" s="9"/>
      <c r="S59" s="9"/>
      <c r="T59" s="9"/>
      <c r="U59" s="9"/>
      <c r="V59" s="9"/>
      <c r="W59" s="9"/>
    </row>
    <row r="60" ht="22" customHeight="true" spans="1:23">
      <c r="A60" s="6" t="s">
        <v>353</v>
      </c>
      <c r="B60" s="6" t="s">
        <v>354</v>
      </c>
      <c r="C60" s="6" t="s">
        <v>352</v>
      </c>
      <c r="D60" s="6" t="s">
        <v>71</v>
      </c>
      <c r="E60" s="6" t="s">
        <v>118</v>
      </c>
      <c r="F60" s="6" t="s">
        <v>119</v>
      </c>
      <c r="G60" s="6" t="s">
        <v>331</v>
      </c>
      <c r="H60" s="6" t="s">
        <v>332</v>
      </c>
      <c r="I60" s="9">
        <v>5000</v>
      </c>
      <c r="J60" s="9">
        <v>5000</v>
      </c>
      <c r="K60" s="9">
        <v>5000</v>
      </c>
      <c r="L60" s="9"/>
      <c r="M60" s="9"/>
      <c r="N60" s="9"/>
      <c r="O60" s="9"/>
      <c r="P60" s="6"/>
      <c r="Q60" s="9"/>
      <c r="R60" s="9"/>
      <c r="S60" s="9"/>
      <c r="T60" s="9"/>
      <c r="U60" s="9"/>
      <c r="V60" s="9"/>
      <c r="W60" s="9"/>
    </row>
    <row r="61" ht="22" customHeight="true" spans="1:23">
      <c r="A61" s="6" t="s">
        <v>353</v>
      </c>
      <c r="B61" s="6" t="s">
        <v>354</v>
      </c>
      <c r="C61" s="6" t="s">
        <v>352</v>
      </c>
      <c r="D61" s="6" t="s">
        <v>71</v>
      </c>
      <c r="E61" s="6" t="s">
        <v>118</v>
      </c>
      <c r="F61" s="6" t="s">
        <v>119</v>
      </c>
      <c r="G61" s="6" t="s">
        <v>333</v>
      </c>
      <c r="H61" s="6" t="s">
        <v>334</v>
      </c>
      <c r="I61" s="9">
        <v>30000</v>
      </c>
      <c r="J61" s="9">
        <v>30000</v>
      </c>
      <c r="K61" s="9">
        <v>30000</v>
      </c>
      <c r="L61" s="9"/>
      <c r="M61" s="9"/>
      <c r="N61" s="9"/>
      <c r="O61" s="9"/>
      <c r="P61" s="6"/>
      <c r="Q61" s="9"/>
      <c r="R61" s="9"/>
      <c r="S61" s="9"/>
      <c r="T61" s="9"/>
      <c r="U61" s="9"/>
      <c r="V61" s="9"/>
      <c r="W61" s="9"/>
    </row>
    <row r="62" ht="22" customHeight="true" spans="1:23">
      <c r="A62" s="6" t="s">
        <v>353</v>
      </c>
      <c r="B62" s="6" t="s">
        <v>354</v>
      </c>
      <c r="C62" s="6" t="s">
        <v>352</v>
      </c>
      <c r="D62" s="6" t="s">
        <v>71</v>
      </c>
      <c r="E62" s="6" t="s">
        <v>118</v>
      </c>
      <c r="F62" s="6" t="s">
        <v>119</v>
      </c>
      <c r="G62" s="6" t="s">
        <v>335</v>
      </c>
      <c r="H62" s="6" t="s">
        <v>336</v>
      </c>
      <c r="I62" s="9">
        <v>19800</v>
      </c>
      <c r="J62" s="9">
        <v>19800</v>
      </c>
      <c r="K62" s="9">
        <v>19800</v>
      </c>
      <c r="L62" s="9"/>
      <c r="M62" s="9"/>
      <c r="N62" s="9"/>
      <c r="O62" s="9"/>
      <c r="P62" s="6"/>
      <c r="Q62" s="9"/>
      <c r="R62" s="9"/>
      <c r="S62" s="9"/>
      <c r="T62" s="9"/>
      <c r="U62" s="9"/>
      <c r="V62" s="9"/>
      <c r="W62" s="9"/>
    </row>
    <row r="63" ht="22" customHeight="true" spans="1:23">
      <c r="A63" s="6" t="s">
        <v>353</v>
      </c>
      <c r="B63" s="6" t="s">
        <v>354</v>
      </c>
      <c r="C63" s="6" t="s">
        <v>352</v>
      </c>
      <c r="D63" s="6" t="s">
        <v>71</v>
      </c>
      <c r="E63" s="6" t="s">
        <v>118</v>
      </c>
      <c r="F63" s="6" t="s">
        <v>119</v>
      </c>
      <c r="G63" s="6" t="s">
        <v>301</v>
      </c>
      <c r="H63" s="6" t="s">
        <v>302</v>
      </c>
      <c r="I63" s="9">
        <v>42000</v>
      </c>
      <c r="J63" s="9">
        <v>42000</v>
      </c>
      <c r="K63" s="9">
        <v>42000</v>
      </c>
      <c r="L63" s="9"/>
      <c r="M63" s="9"/>
      <c r="N63" s="9"/>
      <c r="O63" s="9"/>
      <c r="P63" s="6"/>
      <c r="Q63" s="9"/>
      <c r="R63" s="9"/>
      <c r="S63" s="9"/>
      <c r="T63" s="9"/>
      <c r="U63" s="9"/>
      <c r="V63" s="9"/>
      <c r="W63" s="9"/>
    </row>
    <row r="64" ht="22" customHeight="true" spans="1:23">
      <c r="A64" s="6" t="s">
        <v>353</v>
      </c>
      <c r="B64" s="6" t="s">
        <v>354</v>
      </c>
      <c r="C64" s="6" t="s">
        <v>352</v>
      </c>
      <c r="D64" s="6" t="s">
        <v>71</v>
      </c>
      <c r="E64" s="6" t="s">
        <v>118</v>
      </c>
      <c r="F64" s="6" t="s">
        <v>119</v>
      </c>
      <c r="G64" s="6" t="s">
        <v>301</v>
      </c>
      <c r="H64" s="6" t="s">
        <v>302</v>
      </c>
      <c r="I64" s="9">
        <v>6000</v>
      </c>
      <c r="J64" s="9">
        <v>6000</v>
      </c>
      <c r="K64" s="9">
        <v>6000</v>
      </c>
      <c r="L64" s="9"/>
      <c r="M64" s="9"/>
      <c r="N64" s="9"/>
      <c r="O64" s="9"/>
      <c r="P64" s="6"/>
      <c r="Q64" s="9"/>
      <c r="R64" s="9"/>
      <c r="S64" s="9"/>
      <c r="T64" s="9"/>
      <c r="U64" s="9"/>
      <c r="V64" s="9"/>
      <c r="W64" s="9"/>
    </row>
    <row r="65" ht="22" customHeight="true" spans="1:23">
      <c r="A65" s="6" t="s">
        <v>353</v>
      </c>
      <c r="B65" s="6" t="s">
        <v>354</v>
      </c>
      <c r="C65" s="6" t="s">
        <v>352</v>
      </c>
      <c r="D65" s="6" t="s">
        <v>71</v>
      </c>
      <c r="E65" s="6" t="s">
        <v>118</v>
      </c>
      <c r="F65" s="6" t="s">
        <v>119</v>
      </c>
      <c r="G65" s="6" t="s">
        <v>301</v>
      </c>
      <c r="H65" s="6" t="s">
        <v>302</v>
      </c>
      <c r="I65" s="9">
        <v>110000</v>
      </c>
      <c r="J65" s="9">
        <v>110000</v>
      </c>
      <c r="K65" s="9">
        <v>110000</v>
      </c>
      <c r="L65" s="9"/>
      <c r="M65" s="9"/>
      <c r="N65" s="9"/>
      <c r="O65" s="9"/>
      <c r="P65" s="6"/>
      <c r="Q65" s="9"/>
      <c r="R65" s="9"/>
      <c r="S65" s="9"/>
      <c r="T65" s="9"/>
      <c r="U65" s="9"/>
      <c r="V65" s="9"/>
      <c r="W65" s="9"/>
    </row>
    <row r="66" ht="22" customHeight="true" spans="1:23">
      <c r="A66" s="6" t="s">
        <v>353</v>
      </c>
      <c r="B66" s="6" t="s">
        <v>354</v>
      </c>
      <c r="C66" s="6" t="s">
        <v>352</v>
      </c>
      <c r="D66" s="6" t="s">
        <v>71</v>
      </c>
      <c r="E66" s="6" t="s">
        <v>118</v>
      </c>
      <c r="F66" s="6" t="s">
        <v>119</v>
      </c>
      <c r="G66" s="6" t="s">
        <v>305</v>
      </c>
      <c r="H66" s="6" t="s">
        <v>306</v>
      </c>
      <c r="I66" s="9">
        <v>20000</v>
      </c>
      <c r="J66" s="9">
        <v>20000</v>
      </c>
      <c r="K66" s="9">
        <v>20000</v>
      </c>
      <c r="L66" s="9"/>
      <c r="M66" s="9"/>
      <c r="N66" s="9"/>
      <c r="O66" s="9"/>
      <c r="P66" s="6"/>
      <c r="Q66" s="9"/>
      <c r="R66" s="9"/>
      <c r="S66" s="9"/>
      <c r="T66" s="9"/>
      <c r="U66" s="9"/>
      <c r="V66" s="9"/>
      <c r="W66" s="9"/>
    </row>
    <row r="67" ht="22" customHeight="true" spans="1:26">
      <c r="A67" s="6"/>
      <c r="B67" s="6"/>
      <c r="C67" s="6" t="s">
        <v>355</v>
      </c>
      <c r="D67" s="6"/>
      <c r="E67" s="6"/>
      <c r="F67" s="6"/>
      <c r="G67" s="6"/>
      <c r="H67" s="6"/>
      <c r="I67" s="17">
        <v>372500</v>
      </c>
      <c r="J67" s="9">
        <v>372500</v>
      </c>
      <c r="K67" s="9">
        <v>372500</v>
      </c>
      <c r="L67" s="9"/>
      <c r="M67" s="9"/>
      <c r="N67" s="9"/>
      <c r="O67" s="9"/>
      <c r="P67" s="6"/>
      <c r="Q67" s="9"/>
      <c r="R67" s="9"/>
      <c r="S67" s="9"/>
      <c r="T67" s="9"/>
      <c r="U67" s="9"/>
      <c r="V67" s="9"/>
      <c r="W67" s="9"/>
      <c r="X67" s="51">
        <v>37.25</v>
      </c>
      <c r="Y67" s="51">
        <f t="shared" ref="Y67:Y71" si="0">I67-X67*10000</f>
        <v>0</v>
      </c>
      <c r="Z67" t="s">
        <v>356</v>
      </c>
    </row>
    <row r="68" ht="22" customHeight="true" spans="1:23">
      <c r="A68" s="6" t="s">
        <v>353</v>
      </c>
      <c r="B68" s="6" t="s">
        <v>357</v>
      </c>
      <c r="C68" s="6" t="s">
        <v>355</v>
      </c>
      <c r="D68" s="6" t="s">
        <v>71</v>
      </c>
      <c r="E68" s="6" t="s">
        <v>118</v>
      </c>
      <c r="F68" s="6" t="s">
        <v>119</v>
      </c>
      <c r="G68" s="6" t="s">
        <v>337</v>
      </c>
      <c r="H68" s="6" t="s">
        <v>338</v>
      </c>
      <c r="I68" s="9">
        <v>372500</v>
      </c>
      <c r="J68" s="9">
        <v>372500</v>
      </c>
      <c r="K68" s="9">
        <v>372500</v>
      </c>
      <c r="L68" s="9"/>
      <c r="M68" s="9"/>
      <c r="N68" s="9"/>
      <c r="O68" s="9"/>
      <c r="P68" s="6"/>
      <c r="Q68" s="9"/>
      <c r="R68" s="9"/>
      <c r="S68" s="9"/>
      <c r="T68" s="9"/>
      <c r="U68" s="9"/>
      <c r="V68" s="9"/>
      <c r="W68" s="9"/>
    </row>
    <row r="69" ht="22" customHeight="true" spans="1:25">
      <c r="A69" s="6"/>
      <c r="B69" s="6"/>
      <c r="C69" s="6" t="s">
        <v>358</v>
      </c>
      <c r="D69" s="6"/>
      <c r="E69" s="6"/>
      <c r="F69" s="6"/>
      <c r="G69" s="6"/>
      <c r="H69" s="6"/>
      <c r="I69" s="17">
        <v>32000</v>
      </c>
      <c r="J69" s="9">
        <v>32000</v>
      </c>
      <c r="K69" s="9">
        <v>32000</v>
      </c>
      <c r="L69" s="9"/>
      <c r="M69" s="9"/>
      <c r="N69" s="9"/>
      <c r="O69" s="9"/>
      <c r="P69" s="6"/>
      <c r="Q69" s="9"/>
      <c r="R69" s="9"/>
      <c r="S69" s="9"/>
      <c r="T69" s="9"/>
      <c r="U69" s="9"/>
      <c r="V69" s="9"/>
      <c r="W69" s="9"/>
      <c r="X69" s="51" t="e">
        <f>VLOOKUP(C69,'[1]2025年州级项目支出预算表'!$A$10:$G$599,3,0)</f>
        <v>#N/A</v>
      </c>
      <c r="Y69" s="51" t="e">
        <f t="shared" si="0"/>
        <v>#N/A</v>
      </c>
    </row>
    <row r="70" ht="22" customHeight="true" spans="1:23">
      <c r="A70" s="6" t="s">
        <v>329</v>
      </c>
      <c r="B70" s="6" t="s">
        <v>359</v>
      </c>
      <c r="C70" s="6" t="s">
        <v>358</v>
      </c>
      <c r="D70" s="6" t="s">
        <v>71</v>
      </c>
      <c r="E70" s="6" t="s">
        <v>118</v>
      </c>
      <c r="F70" s="6" t="s">
        <v>119</v>
      </c>
      <c r="G70" s="6" t="s">
        <v>360</v>
      </c>
      <c r="H70" s="6" t="s">
        <v>361</v>
      </c>
      <c r="I70" s="9">
        <v>32000</v>
      </c>
      <c r="J70" s="9">
        <v>32000</v>
      </c>
      <c r="K70" s="9">
        <v>32000</v>
      </c>
      <c r="L70" s="9"/>
      <c r="M70" s="9"/>
      <c r="N70" s="9"/>
      <c r="O70" s="9"/>
      <c r="P70" s="6"/>
      <c r="Q70" s="9"/>
      <c r="R70" s="9"/>
      <c r="S70" s="9"/>
      <c r="T70" s="9"/>
      <c r="U70" s="9"/>
      <c r="V70" s="9"/>
      <c r="W70" s="9"/>
    </row>
    <row r="71" ht="22" customHeight="true" spans="1:25">
      <c r="A71" s="6"/>
      <c r="B71" s="6"/>
      <c r="C71" s="6" t="s">
        <v>362</v>
      </c>
      <c r="D71" s="6"/>
      <c r="E71" s="6"/>
      <c r="F71" s="6"/>
      <c r="G71" s="6"/>
      <c r="H71" s="6"/>
      <c r="I71" s="17">
        <v>1000000</v>
      </c>
      <c r="J71" s="9">
        <v>1000000</v>
      </c>
      <c r="K71" s="9">
        <v>1000000</v>
      </c>
      <c r="L71" s="9"/>
      <c r="M71" s="9"/>
      <c r="N71" s="9"/>
      <c r="O71" s="9"/>
      <c r="P71" s="6"/>
      <c r="Q71" s="9"/>
      <c r="R71" s="9"/>
      <c r="S71" s="9"/>
      <c r="T71" s="9"/>
      <c r="U71" s="9"/>
      <c r="V71" s="9"/>
      <c r="W71" s="9"/>
      <c r="X71" s="51">
        <f>VLOOKUP(C71,'[1]2025年州级项目支出预算表'!$A$10:$G$599,3,0)</f>
        <v>100</v>
      </c>
      <c r="Y71" s="51">
        <f t="shared" si="0"/>
        <v>0</v>
      </c>
    </row>
    <row r="72" ht="22" customHeight="true" spans="1:23">
      <c r="A72" s="6" t="s">
        <v>329</v>
      </c>
      <c r="B72" s="6" t="s">
        <v>363</v>
      </c>
      <c r="C72" s="6" t="s">
        <v>362</v>
      </c>
      <c r="D72" s="6" t="s">
        <v>71</v>
      </c>
      <c r="E72" s="6" t="s">
        <v>128</v>
      </c>
      <c r="F72" s="6" t="s">
        <v>129</v>
      </c>
      <c r="G72" s="6" t="s">
        <v>342</v>
      </c>
      <c r="H72" s="6" t="s">
        <v>83</v>
      </c>
      <c r="I72" s="9">
        <v>400000</v>
      </c>
      <c r="J72" s="9">
        <v>400000</v>
      </c>
      <c r="K72" s="9">
        <v>400000</v>
      </c>
      <c r="L72" s="9"/>
      <c r="M72" s="9"/>
      <c r="N72" s="9"/>
      <c r="O72" s="9"/>
      <c r="P72" s="6"/>
      <c r="Q72" s="9"/>
      <c r="R72" s="9"/>
      <c r="S72" s="9"/>
      <c r="T72" s="9"/>
      <c r="U72" s="9"/>
      <c r="V72" s="9"/>
      <c r="W72" s="9"/>
    </row>
    <row r="73" ht="22" customHeight="true" spans="1:23">
      <c r="A73" s="6" t="s">
        <v>329</v>
      </c>
      <c r="B73" s="6" t="s">
        <v>363</v>
      </c>
      <c r="C73" s="6" t="s">
        <v>362</v>
      </c>
      <c r="D73" s="6" t="s">
        <v>71</v>
      </c>
      <c r="E73" s="6" t="s">
        <v>142</v>
      </c>
      <c r="F73" s="6" t="s">
        <v>143</v>
      </c>
      <c r="G73" s="6" t="s">
        <v>286</v>
      </c>
      <c r="H73" s="6" t="s">
        <v>287</v>
      </c>
      <c r="I73" s="9">
        <v>40000</v>
      </c>
      <c r="J73" s="9">
        <v>40000</v>
      </c>
      <c r="K73" s="9">
        <v>40000</v>
      </c>
      <c r="L73" s="9"/>
      <c r="M73" s="9"/>
      <c r="N73" s="9"/>
      <c r="O73" s="9"/>
      <c r="P73" s="6"/>
      <c r="Q73" s="9"/>
      <c r="R73" s="9"/>
      <c r="S73" s="9"/>
      <c r="T73" s="9"/>
      <c r="U73" s="9"/>
      <c r="V73" s="9"/>
      <c r="W73" s="9"/>
    </row>
    <row r="74" ht="22" customHeight="true" spans="1:23">
      <c r="A74" s="6" t="s">
        <v>329</v>
      </c>
      <c r="B74" s="6" t="s">
        <v>363</v>
      </c>
      <c r="C74" s="6" t="s">
        <v>362</v>
      </c>
      <c r="D74" s="6" t="s">
        <v>71</v>
      </c>
      <c r="E74" s="6" t="s">
        <v>142</v>
      </c>
      <c r="F74" s="6" t="s">
        <v>143</v>
      </c>
      <c r="G74" s="6" t="s">
        <v>331</v>
      </c>
      <c r="H74" s="6" t="s">
        <v>332</v>
      </c>
      <c r="I74" s="9">
        <v>50000</v>
      </c>
      <c r="J74" s="9">
        <v>50000</v>
      </c>
      <c r="K74" s="9">
        <v>50000</v>
      </c>
      <c r="L74" s="9"/>
      <c r="M74" s="9"/>
      <c r="N74" s="9"/>
      <c r="O74" s="9"/>
      <c r="P74" s="6"/>
      <c r="Q74" s="9"/>
      <c r="R74" s="9"/>
      <c r="S74" s="9"/>
      <c r="T74" s="9"/>
      <c r="U74" s="9"/>
      <c r="V74" s="9"/>
      <c r="W74" s="9"/>
    </row>
    <row r="75" ht="22" customHeight="true" spans="1:23">
      <c r="A75" s="6" t="s">
        <v>329</v>
      </c>
      <c r="B75" s="6" t="s">
        <v>363</v>
      </c>
      <c r="C75" s="6" t="s">
        <v>362</v>
      </c>
      <c r="D75" s="6" t="s">
        <v>71</v>
      </c>
      <c r="E75" s="6" t="s">
        <v>142</v>
      </c>
      <c r="F75" s="6" t="s">
        <v>143</v>
      </c>
      <c r="G75" s="6" t="s">
        <v>335</v>
      </c>
      <c r="H75" s="6" t="s">
        <v>336</v>
      </c>
      <c r="I75" s="9">
        <v>60000</v>
      </c>
      <c r="J75" s="9">
        <v>60000</v>
      </c>
      <c r="K75" s="9">
        <v>60000</v>
      </c>
      <c r="L75" s="9"/>
      <c r="M75" s="9"/>
      <c r="N75" s="9"/>
      <c r="O75" s="9"/>
      <c r="P75" s="6"/>
      <c r="Q75" s="9"/>
      <c r="R75" s="9"/>
      <c r="S75" s="9"/>
      <c r="T75" s="9"/>
      <c r="U75" s="9"/>
      <c r="V75" s="9"/>
      <c r="W75" s="9"/>
    </row>
    <row r="76" ht="22" customHeight="true" spans="1:23">
      <c r="A76" s="6" t="s">
        <v>329</v>
      </c>
      <c r="B76" s="6" t="s">
        <v>363</v>
      </c>
      <c r="C76" s="6" t="s">
        <v>362</v>
      </c>
      <c r="D76" s="6" t="s">
        <v>71</v>
      </c>
      <c r="E76" s="6" t="s">
        <v>142</v>
      </c>
      <c r="F76" s="6" t="s">
        <v>143</v>
      </c>
      <c r="G76" s="6" t="s">
        <v>301</v>
      </c>
      <c r="H76" s="6" t="s">
        <v>302</v>
      </c>
      <c r="I76" s="9">
        <v>32000</v>
      </c>
      <c r="J76" s="9">
        <v>32000</v>
      </c>
      <c r="K76" s="9">
        <v>32000</v>
      </c>
      <c r="L76" s="9"/>
      <c r="M76" s="9"/>
      <c r="N76" s="9"/>
      <c r="O76" s="9"/>
      <c r="P76" s="6"/>
      <c r="Q76" s="9"/>
      <c r="R76" s="9"/>
      <c r="S76" s="9"/>
      <c r="T76" s="9"/>
      <c r="U76" s="9"/>
      <c r="V76" s="9"/>
      <c r="W76" s="9"/>
    </row>
    <row r="77" ht="22" customHeight="true" spans="1:23">
      <c r="A77" s="6" t="s">
        <v>329</v>
      </c>
      <c r="B77" s="6" t="s">
        <v>363</v>
      </c>
      <c r="C77" s="6" t="s">
        <v>362</v>
      </c>
      <c r="D77" s="6" t="s">
        <v>71</v>
      </c>
      <c r="E77" s="6" t="s">
        <v>142</v>
      </c>
      <c r="F77" s="6" t="s">
        <v>143</v>
      </c>
      <c r="G77" s="6" t="s">
        <v>337</v>
      </c>
      <c r="H77" s="6" t="s">
        <v>338</v>
      </c>
      <c r="I77" s="9">
        <v>360000</v>
      </c>
      <c r="J77" s="9">
        <v>360000</v>
      </c>
      <c r="K77" s="9">
        <v>360000</v>
      </c>
      <c r="L77" s="9"/>
      <c r="M77" s="9"/>
      <c r="N77" s="9"/>
      <c r="O77" s="9"/>
      <c r="P77" s="6"/>
      <c r="Q77" s="9"/>
      <c r="R77" s="9"/>
      <c r="S77" s="9"/>
      <c r="T77" s="9"/>
      <c r="U77" s="9"/>
      <c r="V77" s="9"/>
      <c r="W77" s="9"/>
    </row>
    <row r="78" ht="22" customHeight="true" spans="1:23">
      <c r="A78" s="6" t="s">
        <v>329</v>
      </c>
      <c r="B78" s="6" t="s">
        <v>363</v>
      </c>
      <c r="C78" s="6" t="s">
        <v>362</v>
      </c>
      <c r="D78" s="6" t="s">
        <v>71</v>
      </c>
      <c r="E78" s="6" t="s">
        <v>142</v>
      </c>
      <c r="F78" s="6" t="s">
        <v>143</v>
      </c>
      <c r="G78" s="6" t="s">
        <v>337</v>
      </c>
      <c r="H78" s="6" t="s">
        <v>338</v>
      </c>
      <c r="I78" s="9">
        <v>40000</v>
      </c>
      <c r="J78" s="9">
        <v>40000</v>
      </c>
      <c r="K78" s="9">
        <v>40000</v>
      </c>
      <c r="L78" s="9"/>
      <c r="M78" s="9"/>
      <c r="N78" s="9"/>
      <c r="O78" s="9"/>
      <c r="P78" s="6"/>
      <c r="Q78" s="9"/>
      <c r="R78" s="9"/>
      <c r="S78" s="9"/>
      <c r="T78" s="9"/>
      <c r="U78" s="9"/>
      <c r="V78" s="9"/>
      <c r="W78" s="9"/>
    </row>
    <row r="79" ht="22" customHeight="true" spans="1:23">
      <c r="A79" s="6" t="s">
        <v>329</v>
      </c>
      <c r="B79" s="6" t="s">
        <v>363</v>
      </c>
      <c r="C79" s="6" t="s">
        <v>362</v>
      </c>
      <c r="D79" s="6" t="s">
        <v>71</v>
      </c>
      <c r="E79" s="6" t="s">
        <v>142</v>
      </c>
      <c r="F79" s="6" t="s">
        <v>143</v>
      </c>
      <c r="G79" s="6" t="s">
        <v>280</v>
      </c>
      <c r="H79" s="6" t="s">
        <v>281</v>
      </c>
      <c r="I79" s="9">
        <v>10000</v>
      </c>
      <c r="J79" s="9">
        <v>10000</v>
      </c>
      <c r="K79" s="9">
        <v>10000</v>
      </c>
      <c r="L79" s="9"/>
      <c r="M79" s="9"/>
      <c r="N79" s="9"/>
      <c r="O79" s="9"/>
      <c r="P79" s="6"/>
      <c r="Q79" s="9"/>
      <c r="R79" s="9"/>
      <c r="S79" s="9"/>
      <c r="T79" s="9"/>
      <c r="U79" s="9"/>
      <c r="V79" s="9"/>
      <c r="W79" s="9"/>
    </row>
    <row r="80" ht="22" customHeight="true" spans="1:23">
      <c r="A80" s="6" t="s">
        <v>329</v>
      </c>
      <c r="B80" s="6" t="s">
        <v>363</v>
      </c>
      <c r="C80" s="6" t="s">
        <v>362</v>
      </c>
      <c r="D80" s="6" t="s">
        <v>71</v>
      </c>
      <c r="E80" s="6" t="s">
        <v>142</v>
      </c>
      <c r="F80" s="6" t="s">
        <v>143</v>
      </c>
      <c r="G80" s="6" t="s">
        <v>305</v>
      </c>
      <c r="H80" s="6" t="s">
        <v>306</v>
      </c>
      <c r="I80" s="9">
        <v>8000</v>
      </c>
      <c r="J80" s="9">
        <v>8000</v>
      </c>
      <c r="K80" s="9">
        <v>8000</v>
      </c>
      <c r="L80" s="9"/>
      <c r="M80" s="9"/>
      <c r="N80" s="9"/>
      <c r="O80" s="9"/>
      <c r="P80" s="6"/>
      <c r="Q80" s="9"/>
      <c r="R80" s="9"/>
      <c r="S80" s="9"/>
      <c r="T80" s="9"/>
      <c r="U80" s="9"/>
      <c r="V80" s="9"/>
      <c r="W80" s="9"/>
    </row>
    <row r="81" ht="22" customHeight="true" spans="1:25">
      <c r="A81" s="6"/>
      <c r="B81" s="6"/>
      <c r="C81" s="6" t="s">
        <v>364</v>
      </c>
      <c r="D81" s="6"/>
      <c r="E81" s="6"/>
      <c r="F81" s="6"/>
      <c r="G81" s="6"/>
      <c r="H81" s="6"/>
      <c r="I81" s="17">
        <v>20000</v>
      </c>
      <c r="J81" s="9">
        <v>20000</v>
      </c>
      <c r="K81" s="9">
        <v>20000</v>
      </c>
      <c r="L81" s="9"/>
      <c r="M81" s="9"/>
      <c r="N81" s="9"/>
      <c r="O81" s="9"/>
      <c r="P81" s="6"/>
      <c r="Q81" s="9"/>
      <c r="R81" s="9"/>
      <c r="S81" s="9"/>
      <c r="T81" s="9"/>
      <c r="U81" s="9"/>
      <c r="V81" s="9"/>
      <c r="W81" s="9"/>
      <c r="X81" s="51">
        <f>VLOOKUP(C81,'[1]2025年州级项目支出预算表'!$A$10:$G$599,3,0)</f>
        <v>2</v>
      </c>
      <c r="Y81" s="51">
        <f t="shared" ref="Y81:Y85" si="1">I81-X81*10000</f>
        <v>0</v>
      </c>
    </row>
    <row r="82" ht="22" customHeight="true" spans="1:23">
      <c r="A82" s="6" t="s">
        <v>353</v>
      </c>
      <c r="B82" s="6" t="s">
        <v>365</v>
      </c>
      <c r="C82" s="6" t="s">
        <v>364</v>
      </c>
      <c r="D82" s="6" t="s">
        <v>71</v>
      </c>
      <c r="E82" s="6" t="s">
        <v>118</v>
      </c>
      <c r="F82" s="6" t="s">
        <v>119</v>
      </c>
      <c r="G82" s="6" t="s">
        <v>319</v>
      </c>
      <c r="H82" s="6" t="s">
        <v>320</v>
      </c>
      <c r="I82" s="9">
        <v>20000</v>
      </c>
      <c r="J82" s="9">
        <v>20000</v>
      </c>
      <c r="K82" s="9">
        <v>20000</v>
      </c>
      <c r="L82" s="9"/>
      <c r="M82" s="9"/>
      <c r="N82" s="9"/>
      <c r="O82" s="9"/>
      <c r="P82" s="6"/>
      <c r="Q82" s="9"/>
      <c r="R82" s="9"/>
      <c r="S82" s="9"/>
      <c r="T82" s="9"/>
      <c r="U82" s="9"/>
      <c r="V82" s="9"/>
      <c r="W82" s="9"/>
    </row>
    <row r="83" ht="22" customHeight="true" spans="1:25">
      <c r="A83" s="6"/>
      <c r="B83" s="6"/>
      <c r="C83" s="6" t="s">
        <v>366</v>
      </c>
      <c r="D83" s="6"/>
      <c r="E83" s="6"/>
      <c r="F83" s="6"/>
      <c r="G83" s="6"/>
      <c r="H83" s="6"/>
      <c r="I83" s="17">
        <v>126000</v>
      </c>
      <c r="J83" s="9">
        <v>126000</v>
      </c>
      <c r="K83" s="9">
        <v>126000</v>
      </c>
      <c r="L83" s="9"/>
      <c r="M83" s="9"/>
      <c r="N83" s="9"/>
      <c r="O83" s="9"/>
      <c r="P83" s="6"/>
      <c r="Q83" s="9"/>
      <c r="R83" s="9"/>
      <c r="S83" s="9"/>
      <c r="T83" s="9"/>
      <c r="U83" s="9"/>
      <c r="V83" s="9"/>
      <c r="W83" s="9"/>
      <c r="X83" s="51" t="e">
        <f>VLOOKUP(C83,'[1]2025年州级项目支出预算表'!$A$10:$G$599,3,0)</f>
        <v>#N/A</v>
      </c>
      <c r="Y83" s="51" t="e">
        <f t="shared" si="1"/>
        <v>#N/A</v>
      </c>
    </row>
    <row r="84" ht="22" customHeight="true" spans="1:23">
      <c r="A84" s="6" t="s">
        <v>329</v>
      </c>
      <c r="B84" s="6" t="s">
        <v>367</v>
      </c>
      <c r="C84" s="6" t="s">
        <v>366</v>
      </c>
      <c r="D84" s="6" t="s">
        <v>71</v>
      </c>
      <c r="E84" s="6" t="s">
        <v>118</v>
      </c>
      <c r="F84" s="6" t="s">
        <v>119</v>
      </c>
      <c r="G84" s="6" t="s">
        <v>305</v>
      </c>
      <c r="H84" s="6" t="s">
        <v>306</v>
      </c>
      <c r="I84" s="9">
        <v>126000</v>
      </c>
      <c r="J84" s="9">
        <v>126000</v>
      </c>
      <c r="K84" s="9">
        <v>126000</v>
      </c>
      <c r="L84" s="9"/>
      <c r="M84" s="9"/>
      <c r="N84" s="9"/>
      <c r="O84" s="9"/>
      <c r="P84" s="6"/>
      <c r="Q84" s="9"/>
      <c r="R84" s="9"/>
      <c r="S84" s="9"/>
      <c r="T84" s="9"/>
      <c r="U84" s="9"/>
      <c r="V84" s="9"/>
      <c r="W84" s="9"/>
    </row>
    <row r="85" ht="22" customHeight="true" spans="1:25">
      <c r="A85" s="6"/>
      <c r="B85" s="6"/>
      <c r="C85" s="6" t="s">
        <v>368</v>
      </c>
      <c r="D85" s="6"/>
      <c r="E85" s="6"/>
      <c r="F85" s="6"/>
      <c r="G85" s="6"/>
      <c r="H85" s="6"/>
      <c r="I85" s="17">
        <v>2245200</v>
      </c>
      <c r="J85" s="9">
        <v>2245200</v>
      </c>
      <c r="K85" s="9">
        <v>2245200</v>
      </c>
      <c r="L85" s="9"/>
      <c r="M85" s="9"/>
      <c r="N85" s="9"/>
      <c r="O85" s="9"/>
      <c r="P85" s="6"/>
      <c r="Q85" s="9"/>
      <c r="R85" s="9"/>
      <c r="S85" s="9"/>
      <c r="T85" s="9"/>
      <c r="U85" s="9"/>
      <c r="V85" s="9"/>
      <c r="W85" s="9"/>
      <c r="X85" s="51">
        <f>VLOOKUP(C85,'[1]2025年州级项目支出预算表'!$A$10:$G$599,3,0)</f>
        <v>224.52</v>
      </c>
      <c r="Y85" s="51">
        <f t="shared" si="1"/>
        <v>0</v>
      </c>
    </row>
    <row r="86" ht="22" customHeight="true" spans="1:23">
      <c r="A86" s="6" t="s">
        <v>329</v>
      </c>
      <c r="B86" s="6" t="s">
        <v>369</v>
      </c>
      <c r="C86" s="6" t="s">
        <v>368</v>
      </c>
      <c r="D86" s="6" t="s">
        <v>71</v>
      </c>
      <c r="E86" s="6" t="s">
        <v>120</v>
      </c>
      <c r="F86" s="6" t="s">
        <v>121</v>
      </c>
      <c r="G86" s="6" t="s">
        <v>292</v>
      </c>
      <c r="H86" s="6" t="s">
        <v>293</v>
      </c>
      <c r="I86" s="9">
        <v>1200</v>
      </c>
      <c r="J86" s="9">
        <v>1200</v>
      </c>
      <c r="K86" s="9">
        <v>1200</v>
      </c>
      <c r="L86" s="9"/>
      <c r="M86" s="9"/>
      <c r="N86" s="9"/>
      <c r="O86" s="9"/>
      <c r="P86" s="6"/>
      <c r="Q86" s="9"/>
      <c r="R86" s="9"/>
      <c r="S86" s="9"/>
      <c r="T86" s="9"/>
      <c r="U86" s="9"/>
      <c r="V86" s="9"/>
      <c r="W86" s="9"/>
    </row>
    <row r="87" ht="22" customHeight="true" spans="1:23">
      <c r="A87" s="6" t="s">
        <v>329</v>
      </c>
      <c r="B87" s="6" t="s">
        <v>369</v>
      </c>
      <c r="C87" s="6" t="s">
        <v>368</v>
      </c>
      <c r="D87" s="6" t="s">
        <v>71</v>
      </c>
      <c r="E87" s="6" t="s">
        <v>120</v>
      </c>
      <c r="F87" s="6" t="s">
        <v>121</v>
      </c>
      <c r="G87" s="6" t="s">
        <v>331</v>
      </c>
      <c r="H87" s="6" t="s">
        <v>332</v>
      </c>
      <c r="I87" s="9">
        <v>20000</v>
      </c>
      <c r="J87" s="9">
        <v>20000</v>
      </c>
      <c r="K87" s="9">
        <v>20000</v>
      </c>
      <c r="L87" s="9"/>
      <c r="M87" s="9"/>
      <c r="N87" s="9"/>
      <c r="O87" s="9"/>
      <c r="P87" s="6"/>
      <c r="Q87" s="9"/>
      <c r="R87" s="9"/>
      <c r="S87" s="9"/>
      <c r="T87" s="9"/>
      <c r="U87" s="9"/>
      <c r="V87" s="9"/>
      <c r="W87" s="9"/>
    </row>
    <row r="88" ht="22" customHeight="true" spans="1:23">
      <c r="A88" s="6" t="s">
        <v>329</v>
      </c>
      <c r="B88" s="6" t="s">
        <v>369</v>
      </c>
      <c r="C88" s="6" t="s">
        <v>368</v>
      </c>
      <c r="D88" s="6" t="s">
        <v>71</v>
      </c>
      <c r="E88" s="6" t="s">
        <v>146</v>
      </c>
      <c r="F88" s="6" t="s">
        <v>145</v>
      </c>
      <c r="G88" s="6" t="s">
        <v>370</v>
      </c>
      <c r="H88" s="6" t="s">
        <v>371</v>
      </c>
      <c r="I88" s="9">
        <v>17000</v>
      </c>
      <c r="J88" s="9">
        <v>17000</v>
      </c>
      <c r="K88" s="9">
        <v>17000</v>
      </c>
      <c r="L88" s="9"/>
      <c r="M88" s="9"/>
      <c r="N88" s="9"/>
      <c r="O88" s="9"/>
      <c r="P88" s="6"/>
      <c r="Q88" s="9"/>
      <c r="R88" s="9"/>
      <c r="S88" s="9"/>
      <c r="T88" s="9"/>
      <c r="U88" s="9"/>
      <c r="V88" s="9"/>
      <c r="W88" s="9"/>
    </row>
    <row r="89" ht="22" customHeight="true" spans="1:23">
      <c r="A89" s="6" t="s">
        <v>329</v>
      </c>
      <c r="B89" s="6" t="s">
        <v>369</v>
      </c>
      <c r="C89" s="6" t="s">
        <v>368</v>
      </c>
      <c r="D89" s="6" t="s">
        <v>71</v>
      </c>
      <c r="E89" s="6" t="s">
        <v>146</v>
      </c>
      <c r="F89" s="6" t="s">
        <v>145</v>
      </c>
      <c r="G89" s="6" t="s">
        <v>372</v>
      </c>
      <c r="H89" s="6" t="s">
        <v>373</v>
      </c>
      <c r="I89" s="9">
        <v>82500</v>
      </c>
      <c r="J89" s="9">
        <v>82500</v>
      </c>
      <c r="K89" s="9">
        <v>82500</v>
      </c>
      <c r="L89" s="9"/>
      <c r="M89" s="9"/>
      <c r="N89" s="9"/>
      <c r="O89" s="9"/>
      <c r="P89" s="6"/>
      <c r="Q89" s="9"/>
      <c r="R89" s="9"/>
      <c r="S89" s="9"/>
      <c r="T89" s="9"/>
      <c r="U89" s="9"/>
      <c r="V89" s="9"/>
      <c r="W89" s="9"/>
    </row>
    <row r="90" ht="22" customHeight="true" spans="1:23">
      <c r="A90" s="6" t="s">
        <v>329</v>
      </c>
      <c r="B90" s="6" t="s">
        <v>369</v>
      </c>
      <c r="C90" s="6" t="s">
        <v>368</v>
      </c>
      <c r="D90" s="6" t="s">
        <v>71</v>
      </c>
      <c r="E90" s="6" t="s">
        <v>146</v>
      </c>
      <c r="F90" s="6" t="s">
        <v>145</v>
      </c>
      <c r="G90" s="6" t="s">
        <v>374</v>
      </c>
      <c r="H90" s="6" t="s">
        <v>375</v>
      </c>
      <c r="I90" s="9">
        <v>2124500</v>
      </c>
      <c r="J90" s="9">
        <v>2124500</v>
      </c>
      <c r="K90" s="9">
        <v>2124500</v>
      </c>
      <c r="L90" s="9"/>
      <c r="M90" s="9"/>
      <c r="N90" s="9"/>
      <c r="O90" s="9"/>
      <c r="P90" s="6"/>
      <c r="Q90" s="9"/>
      <c r="R90" s="9"/>
      <c r="S90" s="9"/>
      <c r="T90" s="9"/>
      <c r="U90" s="9"/>
      <c r="V90" s="9"/>
      <c r="W90" s="9"/>
    </row>
    <row r="91" ht="22" customHeight="true" spans="1:26">
      <c r="A91" s="6"/>
      <c r="B91" s="6"/>
      <c r="C91" s="6" t="s">
        <v>376</v>
      </c>
      <c r="D91" s="6"/>
      <c r="E91" s="6"/>
      <c r="F91" s="6"/>
      <c r="G91" s="6"/>
      <c r="H91" s="6"/>
      <c r="I91" s="17">
        <v>2633900</v>
      </c>
      <c r="J91" s="9">
        <v>2633900</v>
      </c>
      <c r="K91" s="9">
        <v>2633900</v>
      </c>
      <c r="L91" s="9"/>
      <c r="M91" s="9"/>
      <c r="N91" s="9"/>
      <c r="O91" s="9"/>
      <c r="P91" s="6"/>
      <c r="Q91" s="9"/>
      <c r="R91" s="9"/>
      <c r="S91" s="9"/>
      <c r="T91" s="9"/>
      <c r="U91" s="9"/>
      <c r="V91" s="9"/>
      <c r="W91" s="9"/>
      <c r="X91" s="51">
        <v>263.39</v>
      </c>
      <c r="Y91" s="51">
        <f>I91-X91*10000</f>
        <v>0</v>
      </c>
      <c r="Z91" t="s">
        <v>377</v>
      </c>
    </row>
    <row r="92" ht="22" customHeight="true" spans="1:23">
      <c r="A92" s="6" t="s">
        <v>378</v>
      </c>
      <c r="B92" s="6" t="s">
        <v>379</v>
      </c>
      <c r="C92" s="6" t="s">
        <v>376</v>
      </c>
      <c r="D92" s="6" t="s">
        <v>71</v>
      </c>
      <c r="E92" s="6" t="s">
        <v>157</v>
      </c>
      <c r="F92" s="6" t="s">
        <v>158</v>
      </c>
      <c r="G92" s="6" t="s">
        <v>342</v>
      </c>
      <c r="H92" s="6" t="s">
        <v>83</v>
      </c>
      <c r="I92" s="9">
        <v>187800</v>
      </c>
      <c r="J92" s="9">
        <v>187800</v>
      </c>
      <c r="K92" s="9">
        <v>187800</v>
      </c>
      <c r="L92" s="9"/>
      <c r="M92" s="9"/>
      <c r="N92" s="9"/>
      <c r="O92" s="9"/>
      <c r="P92" s="6"/>
      <c r="Q92" s="9"/>
      <c r="R92" s="9"/>
      <c r="S92" s="9"/>
      <c r="T92" s="9"/>
      <c r="U92" s="9"/>
      <c r="V92" s="9"/>
      <c r="W92" s="9"/>
    </row>
    <row r="93" ht="22" customHeight="true" spans="1:23">
      <c r="A93" s="6" t="s">
        <v>378</v>
      </c>
      <c r="B93" s="6" t="s">
        <v>379</v>
      </c>
      <c r="C93" s="6" t="s">
        <v>376</v>
      </c>
      <c r="D93" s="6" t="s">
        <v>71</v>
      </c>
      <c r="E93" s="6" t="s">
        <v>157</v>
      </c>
      <c r="F93" s="6" t="s">
        <v>158</v>
      </c>
      <c r="G93" s="6" t="s">
        <v>342</v>
      </c>
      <c r="H93" s="6" t="s">
        <v>83</v>
      </c>
      <c r="I93" s="9">
        <v>531600</v>
      </c>
      <c r="J93" s="9">
        <v>531600</v>
      </c>
      <c r="K93" s="9">
        <v>531600</v>
      </c>
      <c r="L93" s="9"/>
      <c r="M93" s="9"/>
      <c r="N93" s="9"/>
      <c r="O93" s="9"/>
      <c r="P93" s="6"/>
      <c r="Q93" s="9"/>
      <c r="R93" s="9"/>
      <c r="S93" s="9"/>
      <c r="T93" s="9"/>
      <c r="U93" s="9"/>
      <c r="V93" s="9"/>
      <c r="W93" s="9"/>
    </row>
    <row r="94" ht="22" customHeight="true" spans="1:23">
      <c r="A94" s="6" t="s">
        <v>378</v>
      </c>
      <c r="B94" s="6" t="s">
        <v>379</v>
      </c>
      <c r="C94" s="6" t="s">
        <v>376</v>
      </c>
      <c r="D94" s="6" t="s">
        <v>71</v>
      </c>
      <c r="E94" s="6" t="s">
        <v>157</v>
      </c>
      <c r="F94" s="6" t="s">
        <v>158</v>
      </c>
      <c r="G94" s="6" t="s">
        <v>342</v>
      </c>
      <c r="H94" s="6" t="s">
        <v>83</v>
      </c>
      <c r="I94" s="9">
        <v>281900</v>
      </c>
      <c r="J94" s="9">
        <v>281900</v>
      </c>
      <c r="K94" s="9">
        <v>281900</v>
      </c>
      <c r="L94" s="9"/>
      <c r="M94" s="9"/>
      <c r="N94" s="9"/>
      <c r="O94" s="9"/>
      <c r="P94" s="6"/>
      <c r="Q94" s="9"/>
      <c r="R94" s="9"/>
      <c r="S94" s="9"/>
      <c r="T94" s="9"/>
      <c r="U94" s="9"/>
      <c r="V94" s="9"/>
      <c r="W94" s="9"/>
    </row>
    <row r="95" ht="22" customHeight="true" spans="1:23">
      <c r="A95" s="6" t="s">
        <v>378</v>
      </c>
      <c r="B95" s="6" t="s">
        <v>379</v>
      </c>
      <c r="C95" s="6" t="s">
        <v>376</v>
      </c>
      <c r="D95" s="6" t="s">
        <v>71</v>
      </c>
      <c r="E95" s="6" t="s">
        <v>157</v>
      </c>
      <c r="F95" s="6" t="s">
        <v>158</v>
      </c>
      <c r="G95" s="6" t="s">
        <v>342</v>
      </c>
      <c r="H95" s="6" t="s">
        <v>83</v>
      </c>
      <c r="I95" s="9">
        <v>157000</v>
      </c>
      <c r="J95" s="9">
        <v>157000</v>
      </c>
      <c r="K95" s="9">
        <v>157000</v>
      </c>
      <c r="L95" s="9"/>
      <c r="M95" s="9"/>
      <c r="N95" s="9"/>
      <c r="O95" s="9"/>
      <c r="P95" s="6"/>
      <c r="Q95" s="9"/>
      <c r="R95" s="9"/>
      <c r="S95" s="9"/>
      <c r="T95" s="9"/>
      <c r="U95" s="9"/>
      <c r="V95" s="9"/>
      <c r="W95" s="9"/>
    </row>
    <row r="96" ht="22" customHeight="true" spans="1:23">
      <c r="A96" s="6" t="s">
        <v>378</v>
      </c>
      <c r="B96" s="6" t="s">
        <v>379</v>
      </c>
      <c r="C96" s="6" t="s">
        <v>376</v>
      </c>
      <c r="D96" s="6" t="s">
        <v>71</v>
      </c>
      <c r="E96" s="6" t="s">
        <v>157</v>
      </c>
      <c r="F96" s="6" t="s">
        <v>158</v>
      </c>
      <c r="G96" s="6" t="s">
        <v>342</v>
      </c>
      <c r="H96" s="6" t="s">
        <v>83</v>
      </c>
      <c r="I96" s="9">
        <v>169700</v>
      </c>
      <c r="J96" s="9">
        <v>169700</v>
      </c>
      <c r="K96" s="9">
        <v>169700</v>
      </c>
      <c r="L96" s="9"/>
      <c r="M96" s="9"/>
      <c r="N96" s="9"/>
      <c r="O96" s="9"/>
      <c r="P96" s="6"/>
      <c r="Q96" s="9"/>
      <c r="R96" s="9"/>
      <c r="S96" s="9"/>
      <c r="T96" s="9"/>
      <c r="U96" s="9"/>
      <c r="V96" s="9"/>
      <c r="W96" s="9"/>
    </row>
    <row r="97" ht="22" customHeight="true" spans="1:23">
      <c r="A97" s="6" t="s">
        <v>378</v>
      </c>
      <c r="B97" s="6" t="s">
        <v>379</v>
      </c>
      <c r="C97" s="6" t="s">
        <v>376</v>
      </c>
      <c r="D97" s="6" t="s">
        <v>71</v>
      </c>
      <c r="E97" s="6" t="s">
        <v>157</v>
      </c>
      <c r="F97" s="6" t="s">
        <v>158</v>
      </c>
      <c r="G97" s="6" t="s">
        <v>342</v>
      </c>
      <c r="H97" s="6" t="s">
        <v>83</v>
      </c>
      <c r="I97" s="9">
        <v>215900</v>
      </c>
      <c r="J97" s="9">
        <v>215900</v>
      </c>
      <c r="K97" s="9">
        <v>215900</v>
      </c>
      <c r="L97" s="9"/>
      <c r="M97" s="9"/>
      <c r="N97" s="9"/>
      <c r="O97" s="9"/>
      <c r="P97" s="6"/>
      <c r="Q97" s="9"/>
      <c r="R97" s="9"/>
      <c r="S97" s="9"/>
      <c r="T97" s="9"/>
      <c r="U97" s="9"/>
      <c r="V97" s="9"/>
      <c r="W97" s="9"/>
    </row>
    <row r="98" ht="22" customHeight="true" spans="1:23">
      <c r="A98" s="6" t="s">
        <v>378</v>
      </c>
      <c r="B98" s="6" t="s">
        <v>379</v>
      </c>
      <c r="C98" s="6" t="s">
        <v>376</v>
      </c>
      <c r="D98" s="6" t="s">
        <v>71</v>
      </c>
      <c r="E98" s="6" t="s">
        <v>157</v>
      </c>
      <c r="F98" s="6" t="s">
        <v>158</v>
      </c>
      <c r="G98" s="6" t="s">
        <v>342</v>
      </c>
      <c r="H98" s="6" t="s">
        <v>83</v>
      </c>
      <c r="I98" s="9">
        <v>145600</v>
      </c>
      <c r="J98" s="9">
        <v>145600</v>
      </c>
      <c r="K98" s="9">
        <v>145600</v>
      </c>
      <c r="L98" s="9"/>
      <c r="M98" s="9"/>
      <c r="N98" s="9"/>
      <c r="O98" s="9"/>
      <c r="P98" s="6"/>
      <c r="Q98" s="9"/>
      <c r="R98" s="9"/>
      <c r="S98" s="9"/>
      <c r="T98" s="9"/>
      <c r="U98" s="9"/>
      <c r="V98" s="9"/>
      <c r="W98" s="9"/>
    </row>
    <row r="99" ht="22" customHeight="true" spans="1:23">
      <c r="A99" s="6" t="s">
        <v>378</v>
      </c>
      <c r="B99" s="6" t="s">
        <v>379</v>
      </c>
      <c r="C99" s="6" t="s">
        <v>376</v>
      </c>
      <c r="D99" s="6" t="s">
        <v>71</v>
      </c>
      <c r="E99" s="6" t="s">
        <v>157</v>
      </c>
      <c r="F99" s="6" t="s">
        <v>158</v>
      </c>
      <c r="G99" s="6" t="s">
        <v>342</v>
      </c>
      <c r="H99" s="6" t="s">
        <v>83</v>
      </c>
      <c r="I99" s="9">
        <v>267100</v>
      </c>
      <c r="J99" s="9">
        <v>267100</v>
      </c>
      <c r="K99" s="9">
        <v>267100</v>
      </c>
      <c r="L99" s="9"/>
      <c r="M99" s="9"/>
      <c r="N99" s="9"/>
      <c r="O99" s="9"/>
      <c r="P99" s="6"/>
      <c r="Q99" s="9"/>
      <c r="R99" s="9"/>
      <c r="S99" s="9"/>
      <c r="T99" s="9"/>
      <c r="U99" s="9"/>
      <c r="V99" s="9"/>
      <c r="W99" s="9"/>
    </row>
    <row r="100" ht="22" customHeight="true" spans="1:23">
      <c r="A100" s="6" t="s">
        <v>378</v>
      </c>
      <c r="B100" s="6" t="s">
        <v>379</v>
      </c>
      <c r="C100" s="6" t="s">
        <v>376</v>
      </c>
      <c r="D100" s="6" t="s">
        <v>71</v>
      </c>
      <c r="E100" s="6" t="s">
        <v>157</v>
      </c>
      <c r="F100" s="6" t="s">
        <v>158</v>
      </c>
      <c r="G100" s="6" t="s">
        <v>342</v>
      </c>
      <c r="H100" s="6" t="s">
        <v>83</v>
      </c>
      <c r="I100" s="9">
        <v>359100</v>
      </c>
      <c r="J100" s="9">
        <v>359100</v>
      </c>
      <c r="K100" s="9">
        <v>359100</v>
      </c>
      <c r="L100" s="9"/>
      <c r="M100" s="9"/>
      <c r="N100" s="9"/>
      <c r="O100" s="9"/>
      <c r="P100" s="6"/>
      <c r="Q100" s="9"/>
      <c r="R100" s="9"/>
      <c r="S100" s="9"/>
      <c r="T100" s="9"/>
      <c r="U100" s="9"/>
      <c r="V100" s="9"/>
      <c r="W100" s="9"/>
    </row>
    <row r="101" ht="22" customHeight="true" spans="1:23">
      <c r="A101" s="6" t="s">
        <v>378</v>
      </c>
      <c r="B101" s="6" t="s">
        <v>379</v>
      </c>
      <c r="C101" s="6" t="s">
        <v>376</v>
      </c>
      <c r="D101" s="6" t="s">
        <v>71</v>
      </c>
      <c r="E101" s="6" t="s">
        <v>157</v>
      </c>
      <c r="F101" s="6" t="s">
        <v>158</v>
      </c>
      <c r="G101" s="6" t="s">
        <v>342</v>
      </c>
      <c r="H101" s="6" t="s">
        <v>83</v>
      </c>
      <c r="I101" s="9">
        <v>318200</v>
      </c>
      <c r="J101" s="9">
        <v>318200</v>
      </c>
      <c r="K101" s="9">
        <v>318200</v>
      </c>
      <c r="L101" s="9"/>
      <c r="M101" s="9"/>
      <c r="N101" s="9"/>
      <c r="O101" s="9"/>
      <c r="P101" s="6"/>
      <c r="Q101" s="9"/>
      <c r="R101" s="9"/>
      <c r="S101" s="9"/>
      <c r="T101" s="9"/>
      <c r="U101" s="9"/>
      <c r="V101" s="9"/>
      <c r="W101" s="9"/>
    </row>
    <row r="102" ht="22" customHeight="true" spans="1:25">
      <c r="A102" s="6"/>
      <c r="B102" s="6"/>
      <c r="C102" s="6" t="s">
        <v>380</v>
      </c>
      <c r="D102" s="6"/>
      <c r="E102" s="6"/>
      <c r="F102" s="6"/>
      <c r="G102" s="6"/>
      <c r="H102" s="6"/>
      <c r="I102" s="17">
        <v>6250380</v>
      </c>
      <c r="J102" s="9">
        <v>6250380</v>
      </c>
      <c r="K102" s="9">
        <v>6250380</v>
      </c>
      <c r="L102" s="9"/>
      <c r="M102" s="9"/>
      <c r="N102" s="9"/>
      <c r="O102" s="9"/>
      <c r="P102" s="6"/>
      <c r="Q102" s="9"/>
      <c r="R102" s="9"/>
      <c r="S102" s="9"/>
      <c r="T102" s="9"/>
      <c r="U102" s="9"/>
      <c r="V102" s="9"/>
      <c r="W102" s="9"/>
      <c r="X102" s="51">
        <f>VLOOKUP(C102,'[1]2025年州级项目支出预算表'!$A$10:$G$599,3,0)</f>
        <v>625.038</v>
      </c>
      <c r="Y102" s="51">
        <f>I102-X102*10000</f>
        <v>0</v>
      </c>
    </row>
    <row r="103" ht="22" customHeight="true" spans="1:23">
      <c r="A103" s="6" t="s">
        <v>340</v>
      </c>
      <c r="B103" s="6" t="s">
        <v>381</v>
      </c>
      <c r="C103" s="6" t="s">
        <v>380</v>
      </c>
      <c r="D103" s="6" t="s">
        <v>71</v>
      </c>
      <c r="E103" s="6" t="s">
        <v>157</v>
      </c>
      <c r="F103" s="6" t="s">
        <v>158</v>
      </c>
      <c r="G103" s="6" t="s">
        <v>342</v>
      </c>
      <c r="H103" s="6" t="s">
        <v>83</v>
      </c>
      <c r="I103" s="9">
        <v>434400</v>
      </c>
      <c r="J103" s="9">
        <v>434400</v>
      </c>
      <c r="K103" s="9">
        <v>434400</v>
      </c>
      <c r="L103" s="9"/>
      <c r="M103" s="9"/>
      <c r="N103" s="9"/>
      <c r="O103" s="9"/>
      <c r="P103" s="6"/>
      <c r="Q103" s="9"/>
      <c r="R103" s="9"/>
      <c r="S103" s="9"/>
      <c r="T103" s="9"/>
      <c r="U103" s="9"/>
      <c r="V103" s="9"/>
      <c r="W103" s="9"/>
    </row>
    <row r="104" ht="22" customHeight="true" spans="1:23">
      <c r="A104" s="6" t="s">
        <v>340</v>
      </c>
      <c r="B104" s="6" t="s">
        <v>381</v>
      </c>
      <c r="C104" s="6" t="s">
        <v>380</v>
      </c>
      <c r="D104" s="6" t="s">
        <v>71</v>
      </c>
      <c r="E104" s="6" t="s">
        <v>157</v>
      </c>
      <c r="F104" s="6" t="s">
        <v>158</v>
      </c>
      <c r="G104" s="6" t="s">
        <v>342</v>
      </c>
      <c r="H104" s="6" t="s">
        <v>83</v>
      </c>
      <c r="I104" s="9">
        <v>1468800</v>
      </c>
      <c r="J104" s="9">
        <v>1468800</v>
      </c>
      <c r="K104" s="9">
        <v>1468800</v>
      </c>
      <c r="L104" s="9"/>
      <c r="M104" s="9"/>
      <c r="N104" s="9"/>
      <c r="O104" s="9"/>
      <c r="P104" s="6"/>
      <c r="Q104" s="9"/>
      <c r="R104" s="9"/>
      <c r="S104" s="9"/>
      <c r="T104" s="9"/>
      <c r="U104" s="9"/>
      <c r="V104" s="9"/>
      <c r="W104" s="9"/>
    </row>
    <row r="105" ht="22" customHeight="true" spans="1:23">
      <c r="A105" s="6" t="s">
        <v>340</v>
      </c>
      <c r="B105" s="6" t="s">
        <v>381</v>
      </c>
      <c r="C105" s="6" t="s">
        <v>380</v>
      </c>
      <c r="D105" s="6" t="s">
        <v>71</v>
      </c>
      <c r="E105" s="6" t="s">
        <v>157</v>
      </c>
      <c r="F105" s="6" t="s">
        <v>158</v>
      </c>
      <c r="G105" s="6" t="s">
        <v>342</v>
      </c>
      <c r="H105" s="6" t="s">
        <v>83</v>
      </c>
      <c r="I105" s="9">
        <v>477300</v>
      </c>
      <c r="J105" s="9">
        <v>477300</v>
      </c>
      <c r="K105" s="9">
        <v>477300</v>
      </c>
      <c r="L105" s="9"/>
      <c r="M105" s="9"/>
      <c r="N105" s="9"/>
      <c r="O105" s="9"/>
      <c r="P105" s="6"/>
      <c r="Q105" s="9"/>
      <c r="R105" s="9"/>
      <c r="S105" s="9"/>
      <c r="T105" s="9"/>
      <c r="U105" s="9"/>
      <c r="V105" s="9"/>
      <c r="W105" s="9"/>
    </row>
    <row r="106" ht="22" customHeight="true" spans="1:23">
      <c r="A106" s="6" t="s">
        <v>340</v>
      </c>
      <c r="B106" s="6" t="s">
        <v>381</v>
      </c>
      <c r="C106" s="6" t="s">
        <v>380</v>
      </c>
      <c r="D106" s="6" t="s">
        <v>71</v>
      </c>
      <c r="E106" s="6" t="s">
        <v>157</v>
      </c>
      <c r="F106" s="6" t="s">
        <v>158</v>
      </c>
      <c r="G106" s="6" t="s">
        <v>342</v>
      </c>
      <c r="H106" s="6" t="s">
        <v>83</v>
      </c>
      <c r="I106" s="9">
        <v>585600</v>
      </c>
      <c r="J106" s="9">
        <v>585600</v>
      </c>
      <c r="K106" s="9">
        <v>585600</v>
      </c>
      <c r="L106" s="9"/>
      <c r="M106" s="9"/>
      <c r="N106" s="9"/>
      <c r="O106" s="9"/>
      <c r="P106" s="6"/>
      <c r="Q106" s="9"/>
      <c r="R106" s="9"/>
      <c r="S106" s="9"/>
      <c r="T106" s="9"/>
      <c r="U106" s="9"/>
      <c r="V106" s="9"/>
      <c r="W106" s="9"/>
    </row>
    <row r="107" ht="22" customHeight="true" spans="1:23">
      <c r="A107" s="6" t="s">
        <v>340</v>
      </c>
      <c r="B107" s="6" t="s">
        <v>381</v>
      </c>
      <c r="C107" s="6" t="s">
        <v>380</v>
      </c>
      <c r="D107" s="6" t="s">
        <v>71</v>
      </c>
      <c r="E107" s="6" t="s">
        <v>157</v>
      </c>
      <c r="F107" s="6" t="s">
        <v>158</v>
      </c>
      <c r="G107" s="6" t="s">
        <v>342</v>
      </c>
      <c r="H107" s="6" t="s">
        <v>83</v>
      </c>
      <c r="I107" s="9">
        <v>599130</v>
      </c>
      <c r="J107" s="9">
        <v>599130</v>
      </c>
      <c r="K107" s="9">
        <v>599130</v>
      </c>
      <c r="L107" s="9"/>
      <c r="M107" s="9"/>
      <c r="N107" s="9"/>
      <c r="O107" s="9"/>
      <c r="P107" s="6"/>
      <c r="Q107" s="9"/>
      <c r="R107" s="9"/>
      <c r="S107" s="9"/>
      <c r="T107" s="9"/>
      <c r="U107" s="9"/>
      <c r="V107" s="9"/>
      <c r="W107" s="9"/>
    </row>
    <row r="108" ht="22" customHeight="true" spans="1:23">
      <c r="A108" s="6" t="s">
        <v>340</v>
      </c>
      <c r="B108" s="6" t="s">
        <v>381</v>
      </c>
      <c r="C108" s="6" t="s">
        <v>380</v>
      </c>
      <c r="D108" s="6" t="s">
        <v>71</v>
      </c>
      <c r="E108" s="6" t="s">
        <v>157</v>
      </c>
      <c r="F108" s="6" t="s">
        <v>158</v>
      </c>
      <c r="G108" s="6" t="s">
        <v>342</v>
      </c>
      <c r="H108" s="6" t="s">
        <v>83</v>
      </c>
      <c r="I108" s="9">
        <v>625590</v>
      </c>
      <c r="J108" s="9">
        <v>625590</v>
      </c>
      <c r="K108" s="9">
        <v>625590</v>
      </c>
      <c r="L108" s="9"/>
      <c r="M108" s="9"/>
      <c r="N108" s="9"/>
      <c r="O108" s="9"/>
      <c r="P108" s="6"/>
      <c r="Q108" s="9"/>
      <c r="R108" s="9"/>
      <c r="S108" s="9"/>
      <c r="T108" s="9"/>
      <c r="U108" s="9"/>
      <c r="V108" s="9"/>
      <c r="W108" s="9"/>
    </row>
    <row r="109" ht="22" customHeight="true" spans="1:23">
      <c r="A109" s="6" t="s">
        <v>340</v>
      </c>
      <c r="B109" s="6" t="s">
        <v>381</v>
      </c>
      <c r="C109" s="6" t="s">
        <v>380</v>
      </c>
      <c r="D109" s="6" t="s">
        <v>71</v>
      </c>
      <c r="E109" s="6" t="s">
        <v>157</v>
      </c>
      <c r="F109" s="6" t="s">
        <v>158</v>
      </c>
      <c r="G109" s="6" t="s">
        <v>342</v>
      </c>
      <c r="H109" s="6" t="s">
        <v>83</v>
      </c>
      <c r="I109" s="9">
        <v>852480</v>
      </c>
      <c r="J109" s="9">
        <v>852480</v>
      </c>
      <c r="K109" s="9">
        <v>852480</v>
      </c>
      <c r="L109" s="9"/>
      <c r="M109" s="9"/>
      <c r="N109" s="9"/>
      <c r="O109" s="9"/>
      <c r="P109" s="6"/>
      <c r="Q109" s="9"/>
      <c r="R109" s="9"/>
      <c r="S109" s="9"/>
      <c r="T109" s="9"/>
      <c r="U109" s="9"/>
      <c r="V109" s="9"/>
      <c r="W109" s="9"/>
    </row>
    <row r="110" ht="22" customHeight="true" spans="1:23">
      <c r="A110" s="6" t="s">
        <v>340</v>
      </c>
      <c r="B110" s="6" t="s">
        <v>381</v>
      </c>
      <c r="C110" s="6" t="s">
        <v>380</v>
      </c>
      <c r="D110" s="6" t="s">
        <v>71</v>
      </c>
      <c r="E110" s="6" t="s">
        <v>157</v>
      </c>
      <c r="F110" s="6" t="s">
        <v>158</v>
      </c>
      <c r="G110" s="6" t="s">
        <v>342</v>
      </c>
      <c r="H110" s="6" t="s">
        <v>83</v>
      </c>
      <c r="I110" s="9">
        <v>389100</v>
      </c>
      <c r="J110" s="9">
        <v>389100</v>
      </c>
      <c r="K110" s="9">
        <v>389100</v>
      </c>
      <c r="L110" s="9"/>
      <c r="M110" s="9"/>
      <c r="N110" s="9"/>
      <c r="O110" s="9"/>
      <c r="P110" s="6"/>
      <c r="Q110" s="9"/>
      <c r="R110" s="9"/>
      <c r="S110" s="9"/>
      <c r="T110" s="9"/>
      <c r="U110" s="9"/>
      <c r="V110" s="9"/>
      <c r="W110" s="9"/>
    </row>
    <row r="111" ht="22" customHeight="true" spans="1:23">
      <c r="A111" s="6" t="s">
        <v>340</v>
      </c>
      <c r="B111" s="6" t="s">
        <v>381</v>
      </c>
      <c r="C111" s="6" t="s">
        <v>380</v>
      </c>
      <c r="D111" s="6" t="s">
        <v>71</v>
      </c>
      <c r="E111" s="6" t="s">
        <v>157</v>
      </c>
      <c r="F111" s="6" t="s">
        <v>158</v>
      </c>
      <c r="G111" s="6" t="s">
        <v>342</v>
      </c>
      <c r="H111" s="6" t="s">
        <v>83</v>
      </c>
      <c r="I111" s="9">
        <v>532980</v>
      </c>
      <c r="J111" s="9">
        <v>532980</v>
      </c>
      <c r="K111" s="9">
        <v>532980</v>
      </c>
      <c r="L111" s="9"/>
      <c r="M111" s="9"/>
      <c r="N111" s="9"/>
      <c r="O111" s="9"/>
      <c r="P111" s="6"/>
      <c r="Q111" s="9"/>
      <c r="R111" s="9"/>
      <c r="S111" s="9"/>
      <c r="T111" s="9"/>
      <c r="U111" s="9"/>
      <c r="V111" s="9"/>
      <c r="W111" s="9"/>
    </row>
    <row r="112" ht="22" customHeight="true" spans="1:23">
      <c r="A112" s="6" t="s">
        <v>340</v>
      </c>
      <c r="B112" s="6" t="s">
        <v>381</v>
      </c>
      <c r="C112" s="6" t="s">
        <v>380</v>
      </c>
      <c r="D112" s="6" t="s">
        <v>71</v>
      </c>
      <c r="E112" s="6" t="s">
        <v>157</v>
      </c>
      <c r="F112" s="6" t="s">
        <v>158</v>
      </c>
      <c r="G112" s="6" t="s">
        <v>342</v>
      </c>
      <c r="H112" s="6" t="s">
        <v>83</v>
      </c>
      <c r="I112" s="9">
        <v>285000</v>
      </c>
      <c r="J112" s="9">
        <v>285000</v>
      </c>
      <c r="K112" s="9">
        <v>285000</v>
      </c>
      <c r="L112" s="9"/>
      <c r="M112" s="9"/>
      <c r="N112" s="9"/>
      <c r="O112" s="9"/>
      <c r="P112" s="6"/>
      <c r="Q112" s="9"/>
      <c r="R112" s="9"/>
      <c r="S112" s="9"/>
      <c r="T112" s="9"/>
      <c r="U112" s="9"/>
      <c r="V112" s="9"/>
      <c r="W112" s="9"/>
    </row>
    <row r="113" ht="22" customHeight="true" spans="1:25">
      <c r="A113" s="6"/>
      <c r="B113" s="6"/>
      <c r="C113" s="6" t="s">
        <v>382</v>
      </c>
      <c r="D113" s="6"/>
      <c r="E113" s="6"/>
      <c r="F113" s="6"/>
      <c r="G113" s="6"/>
      <c r="H113" s="6"/>
      <c r="I113" s="17">
        <v>2423600</v>
      </c>
      <c r="J113" s="9">
        <v>2423600</v>
      </c>
      <c r="K113" s="9">
        <v>2423600</v>
      </c>
      <c r="L113" s="9"/>
      <c r="M113" s="9"/>
      <c r="N113" s="9"/>
      <c r="O113" s="9"/>
      <c r="P113" s="6"/>
      <c r="Q113" s="9"/>
      <c r="R113" s="9"/>
      <c r="S113" s="9"/>
      <c r="T113" s="9"/>
      <c r="U113" s="9"/>
      <c r="V113" s="9"/>
      <c r="W113" s="9"/>
      <c r="X113" s="51">
        <f>VLOOKUP(C113,'[1]2025年州级项目支出预算表'!$A$10:$G$599,3,0)</f>
        <v>242.36</v>
      </c>
      <c r="Y113" s="51">
        <f>I113-X113*10000</f>
        <v>0</v>
      </c>
    </row>
    <row r="114" ht="22" customHeight="true" spans="1:23">
      <c r="A114" s="6" t="s">
        <v>378</v>
      </c>
      <c r="B114" s="6" t="s">
        <v>383</v>
      </c>
      <c r="C114" s="6" t="s">
        <v>382</v>
      </c>
      <c r="D114" s="6" t="s">
        <v>71</v>
      </c>
      <c r="E114" s="6" t="s">
        <v>157</v>
      </c>
      <c r="F114" s="6" t="s">
        <v>158</v>
      </c>
      <c r="G114" s="6" t="s">
        <v>342</v>
      </c>
      <c r="H114" s="6" t="s">
        <v>83</v>
      </c>
      <c r="I114" s="9">
        <v>168500</v>
      </c>
      <c r="J114" s="9">
        <v>168500</v>
      </c>
      <c r="K114" s="9">
        <v>168500</v>
      </c>
      <c r="L114" s="9"/>
      <c r="M114" s="9"/>
      <c r="N114" s="9"/>
      <c r="O114" s="9"/>
      <c r="P114" s="6"/>
      <c r="Q114" s="9"/>
      <c r="R114" s="9"/>
      <c r="S114" s="9"/>
      <c r="T114" s="9"/>
      <c r="U114" s="9"/>
      <c r="V114" s="9"/>
      <c r="W114" s="9"/>
    </row>
    <row r="115" ht="22" customHeight="true" spans="1:23">
      <c r="A115" s="6" t="s">
        <v>378</v>
      </c>
      <c r="B115" s="6" t="s">
        <v>383</v>
      </c>
      <c r="C115" s="6" t="s">
        <v>382</v>
      </c>
      <c r="D115" s="6" t="s">
        <v>71</v>
      </c>
      <c r="E115" s="6" t="s">
        <v>157</v>
      </c>
      <c r="F115" s="6" t="s">
        <v>158</v>
      </c>
      <c r="G115" s="6" t="s">
        <v>342</v>
      </c>
      <c r="H115" s="6" t="s">
        <v>83</v>
      </c>
      <c r="I115" s="9">
        <v>264400</v>
      </c>
      <c r="J115" s="9">
        <v>264400</v>
      </c>
      <c r="K115" s="9">
        <v>264400</v>
      </c>
      <c r="L115" s="9"/>
      <c r="M115" s="9"/>
      <c r="N115" s="9"/>
      <c r="O115" s="9"/>
      <c r="P115" s="6"/>
      <c r="Q115" s="9"/>
      <c r="R115" s="9"/>
      <c r="S115" s="9"/>
      <c r="T115" s="9"/>
      <c r="U115" s="9"/>
      <c r="V115" s="9"/>
      <c r="W115" s="9"/>
    </row>
    <row r="116" ht="22" customHeight="true" spans="1:23">
      <c r="A116" s="6" t="s">
        <v>378</v>
      </c>
      <c r="B116" s="6" t="s">
        <v>383</v>
      </c>
      <c r="C116" s="6" t="s">
        <v>382</v>
      </c>
      <c r="D116" s="6" t="s">
        <v>71</v>
      </c>
      <c r="E116" s="6" t="s">
        <v>157</v>
      </c>
      <c r="F116" s="6" t="s">
        <v>158</v>
      </c>
      <c r="G116" s="6" t="s">
        <v>342</v>
      </c>
      <c r="H116" s="6" t="s">
        <v>83</v>
      </c>
      <c r="I116" s="9">
        <v>171800</v>
      </c>
      <c r="J116" s="9">
        <v>171800</v>
      </c>
      <c r="K116" s="9">
        <v>171800</v>
      </c>
      <c r="L116" s="9"/>
      <c r="M116" s="9"/>
      <c r="N116" s="9"/>
      <c r="O116" s="9"/>
      <c r="P116" s="6"/>
      <c r="Q116" s="9"/>
      <c r="R116" s="9"/>
      <c r="S116" s="9"/>
      <c r="T116" s="9"/>
      <c r="U116" s="9"/>
      <c r="V116" s="9"/>
      <c r="W116" s="9"/>
    </row>
    <row r="117" ht="22" customHeight="true" spans="1:23">
      <c r="A117" s="6" t="s">
        <v>378</v>
      </c>
      <c r="B117" s="6" t="s">
        <v>383</v>
      </c>
      <c r="C117" s="6" t="s">
        <v>382</v>
      </c>
      <c r="D117" s="6" t="s">
        <v>71</v>
      </c>
      <c r="E117" s="6" t="s">
        <v>157</v>
      </c>
      <c r="F117" s="6" t="s">
        <v>158</v>
      </c>
      <c r="G117" s="6" t="s">
        <v>342</v>
      </c>
      <c r="H117" s="6" t="s">
        <v>83</v>
      </c>
      <c r="I117" s="9">
        <v>235800</v>
      </c>
      <c r="J117" s="9">
        <v>235800</v>
      </c>
      <c r="K117" s="9">
        <v>235800</v>
      </c>
      <c r="L117" s="9"/>
      <c r="M117" s="9"/>
      <c r="N117" s="9"/>
      <c r="O117" s="9"/>
      <c r="P117" s="6"/>
      <c r="Q117" s="9"/>
      <c r="R117" s="9"/>
      <c r="S117" s="9"/>
      <c r="T117" s="9"/>
      <c r="U117" s="9"/>
      <c r="V117" s="9"/>
      <c r="W117" s="9"/>
    </row>
    <row r="118" ht="22" customHeight="true" spans="1:23">
      <c r="A118" s="6" t="s">
        <v>378</v>
      </c>
      <c r="B118" s="6" t="s">
        <v>383</v>
      </c>
      <c r="C118" s="6" t="s">
        <v>382</v>
      </c>
      <c r="D118" s="6" t="s">
        <v>71</v>
      </c>
      <c r="E118" s="6" t="s">
        <v>157</v>
      </c>
      <c r="F118" s="6" t="s">
        <v>158</v>
      </c>
      <c r="G118" s="6" t="s">
        <v>342</v>
      </c>
      <c r="H118" s="6" t="s">
        <v>83</v>
      </c>
      <c r="I118" s="9">
        <v>462600</v>
      </c>
      <c r="J118" s="9">
        <v>462600</v>
      </c>
      <c r="K118" s="9">
        <v>462600</v>
      </c>
      <c r="L118" s="9"/>
      <c r="M118" s="9"/>
      <c r="N118" s="9"/>
      <c r="O118" s="9"/>
      <c r="P118" s="6"/>
      <c r="Q118" s="9"/>
      <c r="R118" s="9"/>
      <c r="S118" s="9"/>
      <c r="T118" s="9"/>
      <c r="U118" s="9"/>
      <c r="V118" s="9"/>
      <c r="W118" s="9"/>
    </row>
    <row r="119" ht="22" customHeight="true" spans="1:23">
      <c r="A119" s="6" t="s">
        <v>378</v>
      </c>
      <c r="B119" s="6" t="s">
        <v>383</v>
      </c>
      <c r="C119" s="6" t="s">
        <v>382</v>
      </c>
      <c r="D119" s="6" t="s">
        <v>71</v>
      </c>
      <c r="E119" s="6" t="s">
        <v>157</v>
      </c>
      <c r="F119" s="6" t="s">
        <v>158</v>
      </c>
      <c r="G119" s="6" t="s">
        <v>342</v>
      </c>
      <c r="H119" s="6" t="s">
        <v>83</v>
      </c>
      <c r="I119" s="9">
        <v>374100</v>
      </c>
      <c r="J119" s="9">
        <v>374100</v>
      </c>
      <c r="K119" s="9">
        <v>374100</v>
      </c>
      <c r="L119" s="9"/>
      <c r="M119" s="9"/>
      <c r="N119" s="9"/>
      <c r="O119" s="9"/>
      <c r="P119" s="6"/>
      <c r="Q119" s="9"/>
      <c r="R119" s="9"/>
      <c r="S119" s="9"/>
      <c r="T119" s="9"/>
      <c r="U119" s="9"/>
      <c r="V119" s="9"/>
      <c r="W119" s="9"/>
    </row>
    <row r="120" ht="22" customHeight="true" spans="1:23">
      <c r="A120" s="6" t="s">
        <v>378</v>
      </c>
      <c r="B120" s="6" t="s">
        <v>383</v>
      </c>
      <c r="C120" s="6" t="s">
        <v>382</v>
      </c>
      <c r="D120" s="6" t="s">
        <v>71</v>
      </c>
      <c r="E120" s="6" t="s">
        <v>157</v>
      </c>
      <c r="F120" s="6" t="s">
        <v>158</v>
      </c>
      <c r="G120" s="6" t="s">
        <v>342</v>
      </c>
      <c r="H120" s="6" t="s">
        <v>83</v>
      </c>
      <c r="I120" s="9">
        <v>188400</v>
      </c>
      <c r="J120" s="9">
        <v>188400</v>
      </c>
      <c r="K120" s="9">
        <v>188400</v>
      </c>
      <c r="L120" s="9"/>
      <c r="M120" s="9"/>
      <c r="N120" s="9"/>
      <c r="O120" s="9"/>
      <c r="P120" s="6"/>
      <c r="Q120" s="9"/>
      <c r="R120" s="9"/>
      <c r="S120" s="9"/>
      <c r="T120" s="9"/>
      <c r="U120" s="9"/>
      <c r="V120" s="9"/>
      <c r="W120" s="9"/>
    </row>
    <row r="121" ht="22" customHeight="true" spans="1:23">
      <c r="A121" s="6" t="s">
        <v>378</v>
      </c>
      <c r="B121" s="6" t="s">
        <v>383</v>
      </c>
      <c r="C121" s="6" t="s">
        <v>382</v>
      </c>
      <c r="D121" s="6" t="s">
        <v>71</v>
      </c>
      <c r="E121" s="6" t="s">
        <v>157</v>
      </c>
      <c r="F121" s="6" t="s">
        <v>158</v>
      </c>
      <c r="G121" s="6" t="s">
        <v>342</v>
      </c>
      <c r="H121" s="6" t="s">
        <v>83</v>
      </c>
      <c r="I121" s="9">
        <v>257700</v>
      </c>
      <c r="J121" s="9">
        <v>257700</v>
      </c>
      <c r="K121" s="9">
        <v>257700</v>
      </c>
      <c r="L121" s="9"/>
      <c r="M121" s="9"/>
      <c r="N121" s="9"/>
      <c r="O121" s="9"/>
      <c r="P121" s="6"/>
      <c r="Q121" s="9"/>
      <c r="R121" s="9"/>
      <c r="S121" s="9"/>
      <c r="T121" s="9"/>
      <c r="U121" s="9"/>
      <c r="V121" s="9"/>
      <c r="W121" s="9"/>
    </row>
    <row r="122" ht="22" customHeight="true" spans="1:23">
      <c r="A122" s="6" t="s">
        <v>378</v>
      </c>
      <c r="B122" s="6" t="s">
        <v>383</v>
      </c>
      <c r="C122" s="6" t="s">
        <v>382</v>
      </c>
      <c r="D122" s="6" t="s">
        <v>71</v>
      </c>
      <c r="E122" s="6" t="s">
        <v>157</v>
      </c>
      <c r="F122" s="6" t="s">
        <v>158</v>
      </c>
      <c r="G122" s="6" t="s">
        <v>342</v>
      </c>
      <c r="H122" s="6" t="s">
        <v>83</v>
      </c>
      <c r="I122" s="9">
        <v>176500</v>
      </c>
      <c r="J122" s="9">
        <v>176500</v>
      </c>
      <c r="K122" s="9">
        <v>176500</v>
      </c>
      <c r="L122" s="9"/>
      <c r="M122" s="9"/>
      <c r="N122" s="9"/>
      <c r="O122" s="9"/>
      <c r="P122" s="6"/>
      <c r="Q122" s="9"/>
      <c r="R122" s="9"/>
      <c r="S122" s="9"/>
      <c r="T122" s="9"/>
      <c r="U122" s="9"/>
      <c r="V122" s="9"/>
      <c r="W122" s="9"/>
    </row>
    <row r="123" ht="22" customHeight="true" spans="1:23">
      <c r="A123" s="6" t="s">
        <v>378</v>
      </c>
      <c r="B123" s="6" t="s">
        <v>383</v>
      </c>
      <c r="C123" s="6" t="s">
        <v>382</v>
      </c>
      <c r="D123" s="6" t="s">
        <v>71</v>
      </c>
      <c r="E123" s="6" t="s">
        <v>157</v>
      </c>
      <c r="F123" s="6" t="s">
        <v>158</v>
      </c>
      <c r="G123" s="6" t="s">
        <v>342</v>
      </c>
      <c r="H123" s="6" t="s">
        <v>83</v>
      </c>
      <c r="I123" s="9">
        <v>123800</v>
      </c>
      <c r="J123" s="9">
        <v>123800</v>
      </c>
      <c r="K123" s="9">
        <v>123800</v>
      </c>
      <c r="L123" s="9"/>
      <c r="M123" s="9"/>
      <c r="N123" s="9"/>
      <c r="O123" s="9"/>
      <c r="P123" s="6"/>
      <c r="Q123" s="9"/>
      <c r="R123" s="9"/>
      <c r="S123" s="9"/>
      <c r="T123" s="9"/>
      <c r="U123" s="9"/>
      <c r="V123" s="9"/>
      <c r="W123" s="9"/>
    </row>
    <row r="124" ht="22" customHeight="true" spans="1:25">
      <c r="A124" s="6"/>
      <c r="B124" s="6"/>
      <c r="C124" s="6" t="s">
        <v>384</v>
      </c>
      <c r="D124" s="6"/>
      <c r="E124" s="6"/>
      <c r="F124" s="6"/>
      <c r="G124" s="6"/>
      <c r="H124" s="6"/>
      <c r="I124" s="17">
        <v>728300</v>
      </c>
      <c r="J124" s="9">
        <v>728300</v>
      </c>
      <c r="K124" s="9">
        <v>728300</v>
      </c>
      <c r="L124" s="9"/>
      <c r="M124" s="9"/>
      <c r="N124" s="9"/>
      <c r="O124" s="9"/>
      <c r="P124" s="6"/>
      <c r="Q124" s="9"/>
      <c r="R124" s="9"/>
      <c r="S124" s="9"/>
      <c r="T124" s="9"/>
      <c r="U124" s="9"/>
      <c r="V124" s="9"/>
      <c r="W124" s="9"/>
      <c r="X124" s="51">
        <f>VLOOKUP(C124,'[1]2025年州级项目支出预算表'!$A$10:$G$599,3,0)</f>
        <v>72.83</v>
      </c>
      <c r="Y124" s="51">
        <f>I124-X124*10000</f>
        <v>0</v>
      </c>
    </row>
    <row r="125" ht="22" customHeight="true" spans="1:23">
      <c r="A125" s="6" t="s">
        <v>340</v>
      </c>
      <c r="B125" s="6" t="s">
        <v>385</v>
      </c>
      <c r="C125" s="6" t="s">
        <v>384</v>
      </c>
      <c r="D125" s="6" t="s">
        <v>71</v>
      </c>
      <c r="E125" s="6" t="s">
        <v>157</v>
      </c>
      <c r="F125" s="6" t="s">
        <v>158</v>
      </c>
      <c r="G125" s="6" t="s">
        <v>342</v>
      </c>
      <c r="H125" s="6" t="s">
        <v>83</v>
      </c>
      <c r="I125" s="9">
        <v>63300</v>
      </c>
      <c r="J125" s="9">
        <v>63300</v>
      </c>
      <c r="K125" s="9">
        <v>63300</v>
      </c>
      <c r="L125" s="9"/>
      <c r="M125" s="9"/>
      <c r="N125" s="9"/>
      <c r="O125" s="9"/>
      <c r="P125" s="6"/>
      <c r="Q125" s="9"/>
      <c r="R125" s="9"/>
      <c r="S125" s="9"/>
      <c r="T125" s="9"/>
      <c r="U125" s="9"/>
      <c r="V125" s="9"/>
      <c r="W125" s="9"/>
    </row>
    <row r="126" ht="22" customHeight="true" spans="1:23">
      <c r="A126" s="6" t="s">
        <v>340</v>
      </c>
      <c r="B126" s="6" t="s">
        <v>385</v>
      </c>
      <c r="C126" s="6" t="s">
        <v>384</v>
      </c>
      <c r="D126" s="6" t="s">
        <v>71</v>
      </c>
      <c r="E126" s="6" t="s">
        <v>157</v>
      </c>
      <c r="F126" s="6" t="s">
        <v>158</v>
      </c>
      <c r="G126" s="6" t="s">
        <v>342</v>
      </c>
      <c r="H126" s="6" t="s">
        <v>83</v>
      </c>
      <c r="I126" s="9">
        <v>108400</v>
      </c>
      <c r="J126" s="9">
        <v>108400</v>
      </c>
      <c r="K126" s="9">
        <v>108400</v>
      </c>
      <c r="L126" s="9"/>
      <c r="M126" s="9"/>
      <c r="N126" s="9"/>
      <c r="O126" s="9"/>
      <c r="P126" s="6"/>
      <c r="Q126" s="9"/>
      <c r="R126" s="9"/>
      <c r="S126" s="9"/>
      <c r="T126" s="9"/>
      <c r="U126" s="9"/>
      <c r="V126" s="9"/>
      <c r="W126" s="9"/>
    </row>
    <row r="127" ht="22" customHeight="true" spans="1:23">
      <c r="A127" s="6" t="s">
        <v>340</v>
      </c>
      <c r="B127" s="6" t="s">
        <v>385</v>
      </c>
      <c r="C127" s="6" t="s">
        <v>384</v>
      </c>
      <c r="D127" s="6" t="s">
        <v>71</v>
      </c>
      <c r="E127" s="6" t="s">
        <v>157</v>
      </c>
      <c r="F127" s="6" t="s">
        <v>158</v>
      </c>
      <c r="G127" s="6" t="s">
        <v>342</v>
      </c>
      <c r="H127" s="6" t="s">
        <v>83</v>
      </c>
      <c r="I127" s="9">
        <v>181900</v>
      </c>
      <c r="J127" s="9">
        <v>181900</v>
      </c>
      <c r="K127" s="9">
        <v>181900</v>
      </c>
      <c r="L127" s="9"/>
      <c r="M127" s="9"/>
      <c r="N127" s="9"/>
      <c r="O127" s="9"/>
      <c r="P127" s="6"/>
      <c r="Q127" s="9"/>
      <c r="R127" s="9"/>
      <c r="S127" s="9"/>
      <c r="T127" s="9"/>
      <c r="U127" s="9"/>
      <c r="V127" s="9"/>
      <c r="W127" s="9"/>
    </row>
    <row r="128" ht="22" customHeight="true" spans="1:23">
      <c r="A128" s="6" t="s">
        <v>340</v>
      </c>
      <c r="B128" s="6" t="s">
        <v>385</v>
      </c>
      <c r="C128" s="6" t="s">
        <v>384</v>
      </c>
      <c r="D128" s="6" t="s">
        <v>71</v>
      </c>
      <c r="E128" s="6" t="s">
        <v>157</v>
      </c>
      <c r="F128" s="6" t="s">
        <v>158</v>
      </c>
      <c r="G128" s="6" t="s">
        <v>342</v>
      </c>
      <c r="H128" s="6" t="s">
        <v>83</v>
      </c>
      <c r="I128" s="9">
        <v>55000</v>
      </c>
      <c r="J128" s="9">
        <v>55000</v>
      </c>
      <c r="K128" s="9">
        <v>55000</v>
      </c>
      <c r="L128" s="9"/>
      <c r="M128" s="9"/>
      <c r="N128" s="9"/>
      <c r="O128" s="9"/>
      <c r="P128" s="6"/>
      <c r="Q128" s="9"/>
      <c r="R128" s="9"/>
      <c r="S128" s="9"/>
      <c r="T128" s="9"/>
      <c r="U128" s="9"/>
      <c r="V128" s="9"/>
      <c r="W128" s="9"/>
    </row>
    <row r="129" ht="22" customHeight="true" spans="1:23">
      <c r="A129" s="6" t="s">
        <v>340</v>
      </c>
      <c r="B129" s="6" t="s">
        <v>385</v>
      </c>
      <c r="C129" s="6" t="s">
        <v>384</v>
      </c>
      <c r="D129" s="6" t="s">
        <v>71</v>
      </c>
      <c r="E129" s="6" t="s">
        <v>157</v>
      </c>
      <c r="F129" s="6" t="s">
        <v>158</v>
      </c>
      <c r="G129" s="6" t="s">
        <v>342</v>
      </c>
      <c r="H129" s="6" t="s">
        <v>83</v>
      </c>
      <c r="I129" s="9">
        <v>32400</v>
      </c>
      <c r="J129" s="9">
        <v>32400</v>
      </c>
      <c r="K129" s="9">
        <v>32400</v>
      </c>
      <c r="L129" s="9"/>
      <c r="M129" s="9"/>
      <c r="N129" s="9"/>
      <c r="O129" s="9"/>
      <c r="P129" s="6"/>
      <c r="Q129" s="9"/>
      <c r="R129" s="9"/>
      <c r="S129" s="9"/>
      <c r="T129" s="9"/>
      <c r="U129" s="9"/>
      <c r="V129" s="9"/>
      <c r="W129" s="9"/>
    </row>
    <row r="130" ht="22" customHeight="true" spans="1:23">
      <c r="A130" s="6" t="s">
        <v>340</v>
      </c>
      <c r="B130" s="6" t="s">
        <v>385</v>
      </c>
      <c r="C130" s="6" t="s">
        <v>384</v>
      </c>
      <c r="D130" s="6" t="s">
        <v>71</v>
      </c>
      <c r="E130" s="6" t="s">
        <v>157</v>
      </c>
      <c r="F130" s="6" t="s">
        <v>158</v>
      </c>
      <c r="G130" s="6" t="s">
        <v>342</v>
      </c>
      <c r="H130" s="6" t="s">
        <v>83</v>
      </c>
      <c r="I130" s="9">
        <v>68300</v>
      </c>
      <c r="J130" s="9">
        <v>68300</v>
      </c>
      <c r="K130" s="9">
        <v>68300</v>
      </c>
      <c r="L130" s="9"/>
      <c r="M130" s="9"/>
      <c r="N130" s="9"/>
      <c r="O130" s="9"/>
      <c r="P130" s="6"/>
      <c r="Q130" s="9"/>
      <c r="R130" s="9"/>
      <c r="S130" s="9"/>
      <c r="T130" s="9"/>
      <c r="U130" s="9"/>
      <c r="V130" s="9"/>
      <c r="W130" s="9"/>
    </row>
    <row r="131" ht="22" customHeight="true" spans="1:23">
      <c r="A131" s="6" t="s">
        <v>340</v>
      </c>
      <c r="B131" s="6" t="s">
        <v>385</v>
      </c>
      <c r="C131" s="6" t="s">
        <v>384</v>
      </c>
      <c r="D131" s="6" t="s">
        <v>71</v>
      </c>
      <c r="E131" s="6" t="s">
        <v>157</v>
      </c>
      <c r="F131" s="6" t="s">
        <v>158</v>
      </c>
      <c r="G131" s="6" t="s">
        <v>342</v>
      </c>
      <c r="H131" s="6" t="s">
        <v>83</v>
      </c>
      <c r="I131" s="9">
        <v>34200</v>
      </c>
      <c r="J131" s="9">
        <v>34200</v>
      </c>
      <c r="K131" s="9">
        <v>34200</v>
      </c>
      <c r="L131" s="9"/>
      <c r="M131" s="9"/>
      <c r="N131" s="9"/>
      <c r="O131" s="9"/>
      <c r="P131" s="6"/>
      <c r="Q131" s="9"/>
      <c r="R131" s="9"/>
      <c r="S131" s="9"/>
      <c r="T131" s="9"/>
      <c r="U131" s="9"/>
      <c r="V131" s="9"/>
      <c r="W131" s="9"/>
    </row>
    <row r="132" ht="22" customHeight="true" spans="1:23">
      <c r="A132" s="6" t="s">
        <v>340</v>
      </c>
      <c r="B132" s="6" t="s">
        <v>385</v>
      </c>
      <c r="C132" s="6" t="s">
        <v>384</v>
      </c>
      <c r="D132" s="6" t="s">
        <v>71</v>
      </c>
      <c r="E132" s="6" t="s">
        <v>157</v>
      </c>
      <c r="F132" s="6" t="s">
        <v>158</v>
      </c>
      <c r="G132" s="6" t="s">
        <v>342</v>
      </c>
      <c r="H132" s="6" t="s">
        <v>83</v>
      </c>
      <c r="I132" s="9">
        <v>97500</v>
      </c>
      <c r="J132" s="9">
        <v>97500</v>
      </c>
      <c r="K132" s="9">
        <v>97500</v>
      </c>
      <c r="L132" s="9"/>
      <c r="M132" s="9"/>
      <c r="N132" s="9"/>
      <c r="O132" s="9"/>
      <c r="P132" s="6"/>
      <c r="Q132" s="9"/>
      <c r="R132" s="9"/>
      <c r="S132" s="9"/>
      <c r="T132" s="9"/>
      <c r="U132" s="9"/>
      <c r="V132" s="9"/>
      <c r="W132" s="9"/>
    </row>
    <row r="133" ht="22" customHeight="true" spans="1:23">
      <c r="A133" s="6" t="s">
        <v>340</v>
      </c>
      <c r="B133" s="6" t="s">
        <v>385</v>
      </c>
      <c r="C133" s="6" t="s">
        <v>384</v>
      </c>
      <c r="D133" s="6" t="s">
        <v>71</v>
      </c>
      <c r="E133" s="6" t="s">
        <v>157</v>
      </c>
      <c r="F133" s="6" t="s">
        <v>158</v>
      </c>
      <c r="G133" s="6" t="s">
        <v>342</v>
      </c>
      <c r="H133" s="6" t="s">
        <v>83</v>
      </c>
      <c r="I133" s="9">
        <v>44900</v>
      </c>
      <c r="J133" s="9">
        <v>44900</v>
      </c>
      <c r="K133" s="9">
        <v>44900</v>
      </c>
      <c r="L133" s="9"/>
      <c r="M133" s="9"/>
      <c r="N133" s="9"/>
      <c r="O133" s="9"/>
      <c r="P133" s="6"/>
      <c r="Q133" s="9"/>
      <c r="R133" s="9"/>
      <c r="S133" s="9"/>
      <c r="T133" s="9"/>
      <c r="U133" s="9"/>
      <c r="V133" s="9"/>
      <c r="W133" s="9"/>
    </row>
    <row r="134" ht="22" customHeight="true" spans="1:23">
      <c r="A134" s="6" t="s">
        <v>340</v>
      </c>
      <c r="B134" s="6" t="s">
        <v>385</v>
      </c>
      <c r="C134" s="6" t="s">
        <v>384</v>
      </c>
      <c r="D134" s="6" t="s">
        <v>71</v>
      </c>
      <c r="E134" s="6" t="s">
        <v>157</v>
      </c>
      <c r="F134" s="6" t="s">
        <v>158</v>
      </c>
      <c r="G134" s="6" t="s">
        <v>342</v>
      </c>
      <c r="H134" s="6" t="s">
        <v>83</v>
      </c>
      <c r="I134" s="9">
        <v>42400</v>
      </c>
      <c r="J134" s="9">
        <v>42400</v>
      </c>
      <c r="K134" s="9">
        <v>42400</v>
      </c>
      <c r="L134" s="9"/>
      <c r="M134" s="9"/>
      <c r="N134" s="9"/>
      <c r="O134" s="9"/>
      <c r="P134" s="6"/>
      <c r="Q134" s="9"/>
      <c r="R134" s="9"/>
      <c r="S134" s="9"/>
      <c r="T134" s="9"/>
      <c r="U134" s="9"/>
      <c r="V134" s="9"/>
      <c r="W134" s="9"/>
    </row>
    <row r="135" ht="22" customHeight="true" spans="1:25">
      <c r="A135" s="6"/>
      <c r="B135" s="6"/>
      <c r="C135" s="6" t="s">
        <v>386</v>
      </c>
      <c r="D135" s="6"/>
      <c r="E135" s="6"/>
      <c r="F135" s="6"/>
      <c r="G135" s="6"/>
      <c r="H135" s="6"/>
      <c r="I135" s="17">
        <v>1272300</v>
      </c>
      <c r="J135" s="9">
        <v>1272300</v>
      </c>
      <c r="K135" s="9">
        <v>1272300</v>
      </c>
      <c r="L135" s="9"/>
      <c r="M135" s="9"/>
      <c r="N135" s="9"/>
      <c r="O135" s="9"/>
      <c r="P135" s="6"/>
      <c r="Q135" s="9"/>
      <c r="R135" s="9"/>
      <c r="S135" s="9"/>
      <c r="T135" s="9"/>
      <c r="U135" s="9"/>
      <c r="V135" s="9"/>
      <c r="W135" s="9"/>
      <c r="X135" s="51">
        <f>VLOOKUP(C135,'[1]2025年州级项目支出预算表'!$A$10:$G$599,3,0)</f>
        <v>127.23</v>
      </c>
      <c r="Y135" s="51">
        <f>I135-X135*10000</f>
        <v>0</v>
      </c>
    </row>
    <row r="136" ht="22" customHeight="true" spans="1:23">
      <c r="A136" s="6" t="s">
        <v>378</v>
      </c>
      <c r="B136" s="6" t="s">
        <v>387</v>
      </c>
      <c r="C136" s="6" t="s">
        <v>386</v>
      </c>
      <c r="D136" s="6" t="s">
        <v>71</v>
      </c>
      <c r="E136" s="6" t="s">
        <v>157</v>
      </c>
      <c r="F136" s="6" t="s">
        <v>158</v>
      </c>
      <c r="G136" s="6" t="s">
        <v>342</v>
      </c>
      <c r="H136" s="6" t="s">
        <v>83</v>
      </c>
      <c r="I136" s="9">
        <v>59200</v>
      </c>
      <c r="J136" s="9">
        <v>59200</v>
      </c>
      <c r="K136" s="9">
        <v>59200</v>
      </c>
      <c r="L136" s="9"/>
      <c r="M136" s="9"/>
      <c r="N136" s="9"/>
      <c r="O136" s="9"/>
      <c r="P136" s="6"/>
      <c r="Q136" s="9"/>
      <c r="R136" s="9"/>
      <c r="S136" s="9"/>
      <c r="T136" s="9"/>
      <c r="U136" s="9"/>
      <c r="V136" s="9"/>
      <c r="W136" s="9"/>
    </row>
    <row r="137" ht="22" customHeight="true" spans="1:23">
      <c r="A137" s="6" t="s">
        <v>378</v>
      </c>
      <c r="B137" s="6" t="s">
        <v>387</v>
      </c>
      <c r="C137" s="6" t="s">
        <v>386</v>
      </c>
      <c r="D137" s="6" t="s">
        <v>71</v>
      </c>
      <c r="E137" s="6" t="s">
        <v>157</v>
      </c>
      <c r="F137" s="6" t="s">
        <v>158</v>
      </c>
      <c r="G137" s="6" t="s">
        <v>342</v>
      </c>
      <c r="H137" s="6" t="s">
        <v>83</v>
      </c>
      <c r="I137" s="9">
        <v>146000</v>
      </c>
      <c r="J137" s="9">
        <v>146000</v>
      </c>
      <c r="K137" s="9">
        <v>146000</v>
      </c>
      <c r="L137" s="9"/>
      <c r="M137" s="9"/>
      <c r="N137" s="9"/>
      <c r="O137" s="9"/>
      <c r="P137" s="6"/>
      <c r="Q137" s="9"/>
      <c r="R137" s="9"/>
      <c r="S137" s="9"/>
      <c r="T137" s="9"/>
      <c r="U137" s="9"/>
      <c r="V137" s="9"/>
      <c r="W137" s="9"/>
    </row>
    <row r="138" ht="22" customHeight="true" spans="1:23">
      <c r="A138" s="6" t="s">
        <v>378</v>
      </c>
      <c r="B138" s="6" t="s">
        <v>387</v>
      </c>
      <c r="C138" s="6" t="s">
        <v>386</v>
      </c>
      <c r="D138" s="6" t="s">
        <v>71</v>
      </c>
      <c r="E138" s="6" t="s">
        <v>157</v>
      </c>
      <c r="F138" s="6" t="s">
        <v>158</v>
      </c>
      <c r="G138" s="6" t="s">
        <v>342</v>
      </c>
      <c r="H138" s="6" t="s">
        <v>83</v>
      </c>
      <c r="I138" s="9">
        <v>162100</v>
      </c>
      <c r="J138" s="9">
        <v>162100</v>
      </c>
      <c r="K138" s="9">
        <v>162100</v>
      </c>
      <c r="L138" s="9"/>
      <c r="M138" s="9"/>
      <c r="N138" s="9"/>
      <c r="O138" s="9"/>
      <c r="P138" s="6"/>
      <c r="Q138" s="9"/>
      <c r="R138" s="9"/>
      <c r="S138" s="9"/>
      <c r="T138" s="9"/>
      <c r="U138" s="9"/>
      <c r="V138" s="9"/>
      <c r="W138" s="9"/>
    </row>
    <row r="139" ht="22" customHeight="true" spans="1:23">
      <c r="A139" s="6" t="s">
        <v>378</v>
      </c>
      <c r="B139" s="6" t="s">
        <v>387</v>
      </c>
      <c r="C139" s="6" t="s">
        <v>386</v>
      </c>
      <c r="D139" s="6" t="s">
        <v>71</v>
      </c>
      <c r="E139" s="6" t="s">
        <v>157</v>
      </c>
      <c r="F139" s="6" t="s">
        <v>158</v>
      </c>
      <c r="G139" s="6" t="s">
        <v>342</v>
      </c>
      <c r="H139" s="6" t="s">
        <v>83</v>
      </c>
      <c r="I139" s="9">
        <v>112700</v>
      </c>
      <c r="J139" s="9">
        <v>112700</v>
      </c>
      <c r="K139" s="9">
        <v>112700</v>
      </c>
      <c r="L139" s="9"/>
      <c r="M139" s="9"/>
      <c r="N139" s="9"/>
      <c r="O139" s="9"/>
      <c r="P139" s="6"/>
      <c r="Q139" s="9"/>
      <c r="R139" s="9"/>
      <c r="S139" s="9"/>
      <c r="T139" s="9"/>
      <c r="U139" s="9"/>
      <c r="V139" s="9"/>
      <c r="W139" s="9"/>
    </row>
    <row r="140" ht="22" customHeight="true" spans="1:23">
      <c r="A140" s="6" t="s">
        <v>378</v>
      </c>
      <c r="B140" s="6" t="s">
        <v>387</v>
      </c>
      <c r="C140" s="6" t="s">
        <v>386</v>
      </c>
      <c r="D140" s="6" t="s">
        <v>71</v>
      </c>
      <c r="E140" s="6" t="s">
        <v>157</v>
      </c>
      <c r="F140" s="6" t="s">
        <v>158</v>
      </c>
      <c r="G140" s="6" t="s">
        <v>342</v>
      </c>
      <c r="H140" s="6" t="s">
        <v>83</v>
      </c>
      <c r="I140" s="9">
        <v>84100</v>
      </c>
      <c r="J140" s="9">
        <v>84100</v>
      </c>
      <c r="K140" s="9">
        <v>84100</v>
      </c>
      <c r="L140" s="9"/>
      <c r="M140" s="9"/>
      <c r="N140" s="9"/>
      <c r="O140" s="9"/>
      <c r="P140" s="6"/>
      <c r="Q140" s="9"/>
      <c r="R140" s="9"/>
      <c r="S140" s="9"/>
      <c r="T140" s="9"/>
      <c r="U140" s="9"/>
      <c r="V140" s="9"/>
      <c r="W140" s="9"/>
    </row>
    <row r="141" ht="22" customHeight="true" spans="1:23">
      <c r="A141" s="6" t="s">
        <v>378</v>
      </c>
      <c r="B141" s="6" t="s">
        <v>387</v>
      </c>
      <c r="C141" s="6" t="s">
        <v>386</v>
      </c>
      <c r="D141" s="6" t="s">
        <v>71</v>
      </c>
      <c r="E141" s="6" t="s">
        <v>157</v>
      </c>
      <c r="F141" s="6" t="s">
        <v>158</v>
      </c>
      <c r="G141" s="6" t="s">
        <v>342</v>
      </c>
      <c r="H141" s="6" t="s">
        <v>83</v>
      </c>
      <c r="I141" s="9">
        <v>79000</v>
      </c>
      <c r="J141" s="9">
        <v>79000</v>
      </c>
      <c r="K141" s="9">
        <v>79000</v>
      </c>
      <c r="L141" s="9"/>
      <c r="M141" s="9"/>
      <c r="N141" s="9"/>
      <c r="O141" s="9"/>
      <c r="P141" s="6"/>
      <c r="Q141" s="9"/>
      <c r="R141" s="9"/>
      <c r="S141" s="9"/>
      <c r="T141" s="9"/>
      <c r="U141" s="9"/>
      <c r="V141" s="9"/>
      <c r="W141" s="9"/>
    </row>
    <row r="142" ht="22" customHeight="true" spans="1:23">
      <c r="A142" s="6" t="s">
        <v>378</v>
      </c>
      <c r="B142" s="6" t="s">
        <v>387</v>
      </c>
      <c r="C142" s="6" t="s">
        <v>386</v>
      </c>
      <c r="D142" s="6" t="s">
        <v>71</v>
      </c>
      <c r="E142" s="6" t="s">
        <v>157</v>
      </c>
      <c r="F142" s="6" t="s">
        <v>158</v>
      </c>
      <c r="G142" s="6" t="s">
        <v>342</v>
      </c>
      <c r="H142" s="6" t="s">
        <v>83</v>
      </c>
      <c r="I142" s="9">
        <v>186300</v>
      </c>
      <c r="J142" s="9">
        <v>186300</v>
      </c>
      <c r="K142" s="9">
        <v>186300</v>
      </c>
      <c r="L142" s="9"/>
      <c r="M142" s="9"/>
      <c r="N142" s="9"/>
      <c r="O142" s="9"/>
      <c r="P142" s="6"/>
      <c r="Q142" s="9"/>
      <c r="R142" s="9"/>
      <c r="S142" s="9"/>
      <c r="T142" s="9"/>
      <c r="U142" s="9"/>
      <c r="V142" s="9"/>
      <c r="W142" s="9"/>
    </row>
    <row r="143" ht="22" customHeight="true" spans="1:23">
      <c r="A143" s="6" t="s">
        <v>378</v>
      </c>
      <c r="B143" s="6" t="s">
        <v>387</v>
      </c>
      <c r="C143" s="6" t="s">
        <v>386</v>
      </c>
      <c r="D143" s="6" t="s">
        <v>71</v>
      </c>
      <c r="E143" s="6" t="s">
        <v>157</v>
      </c>
      <c r="F143" s="6" t="s">
        <v>158</v>
      </c>
      <c r="G143" s="6" t="s">
        <v>342</v>
      </c>
      <c r="H143" s="6" t="s">
        <v>83</v>
      </c>
      <c r="I143" s="9">
        <v>133200</v>
      </c>
      <c r="J143" s="9">
        <v>133200</v>
      </c>
      <c r="K143" s="9">
        <v>133200</v>
      </c>
      <c r="L143" s="9"/>
      <c r="M143" s="9"/>
      <c r="N143" s="9"/>
      <c r="O143" s="9"/>
      <c r="P143" s="6"/>
      <c r="Q143" s="9"/>
      <c r="R143" s="9"/>
      <c r="S143" s="9"/>
      <c r="T143" s="9"/>
      <c r="U143" s="9"/>
      <c r="V143" s="9"/>
      <c r="W143" s="9"/>
    </row>
    <row r="144" ht="22" customHeight="true" spans="1:23">
      <c r="A144" s="6" t="s">
        <v>378</v>
      </c>
      <c r="B144" s="6" t="s">
        <v>387</v>
      </c>
      <c r="C144" s="6" t="s">
        <v>386</v>
      </c>
      <c r="D144" s="6" t="s">
        <v>71</v>
      </c>
      <c r="E144" s="6" t="s">
        <v>157</v>
      </c>
      <c r="F144" s="6" t="s">
        <v>158</v>
      </c>
      <c r="G144" s="6" t="s">
        <v>342</v>
      </c>
      <c r="H144" s="6" t="s">
        <v>83</v>
      </c>
      <c r="I144" s="9">
        <v>265500</v>
      </c>
      <c r="J144" s="9">
        <v>265500</v>
      </c>
      <c r="K144" s="9">
        <v>265500</v>
      </c>
      <c r="L144" s="9"/>
      <c r="M144" s="9"/>
      <c r="N144" s="9"/>
      <c r="O144" s="9"/>
      <c r="P144" s="6"/>
      <c r="Q144" s="9"/>
      <c r="R144" s="9"/>
      <c r="S144" s="9"/>
      <c r="T144" s="9"/>
      <c r="U144" s="9"/>
      <c r="V144" s="9"/>
      <c r="W144" s="9"/>
    </row>
    <row r="145" ht="22" customHeight="true" spans="1:23">
      <c r="A145" s="6" t="s">
        <v>378</v>
      </c>
      <c r="B145" s="6" t="s">
        <v>387</v>
      </c>
      <c r="C145" s="6" t="s">
        <v>386</v>
      </c>
      <c r="D145" s="6" t="s">
        <v>71</v>
      </c>
      <c r="E145" s="6" t="s">
        <v>157</v>
      </c>
      <c r="F145" s="6" t="s">
        <v>158</v>
      </c>
      <c r="G145" s="6" t="s">
        <v>342</v>
      </c>
      <c r="H145" s="6" t="s">
        <v>83</v>
      </c>
      <c r="I145" s="9">
        <v>44200</v>
      </c>
      <c r="J145" s="9">
        <v>44200</v>
      </c>
      <c r="K145" s="9">
        <v>44200</v>
      </c>
      <c r="L145" s="9"/>
      <c r="M145" s="9"/>
      <c r="N145" s="9"/>
      <c r="O145" s="9"/>
      <c r="P145" s="6"/>
      <c r="Q145" s="9"/>
      <c r="R145" s="9"/>
      <c r="S145" s="9"/>
      <c r="T145" s="9"/>
      <c r="U145" s="9"/>
      <c r="V145" s="9"/>
      <c r="W145" s="9"/>
    </row>
    <row r="146" ht="22" customHeight="true" spans="1:25">
      <c r="A146" s="6"/>
      <c r="B146" s="6"/>
      <c r="C146" s="6" t="s">
        <v>388</v>
      </c>
      <c r="D146" s="6"/>
      <c r="E146" s="6"/>
      <c r="F146" s="6"/>
      <c r="G146" s="6"/>
      <c r="H146" s="6"/>
      <c r="I146" s="17">
        <v>216900</v>
      </c>
      <c r="J146" s="9">
        <v>216900</v>
      </c>
      <c r="K146" s="9">
        <v>216900</v>
      </c>
      <c r="L146" s="9"/>
      <c r="M146" s="9"/>
      <c r="N146" s="9"/>
      <c r="O146" s="9"/>
      <c r="P146" s="6"/>
      <c r="Q146" s="9"/>
      <c r="R146" s="9"/>
      <c r="S146" s="9"/>
      <c r="T146" s="9"/>
      <c r="U146" s="9"/>
      <c r="V146" s="9"/>
      <c r="W146" s="9"/>
      <c r="X146" s="51">
        <f>VLOOKUP(C146,'[1]2025年州级项目支出预算表'!$A$10:$G$599,3,0)</f>
        <v>21.69</v>
      </c>
      <c r="Y146" s="51">
        <f>I146-X146*10000</f>
        <v>0</v>
      </c>
    </row>
    <row r="147" ht="22" customHeight="true" spans="1:23">
      <c r="A147" s="6" t="s">
        <v>378</v>
      </c>
      <c r="B147" s="6" t="s">
        <v>389</v>
      </c>
      <c r="C147" s="6" t="s">
        <v>388</v>
      </c>
      <c r="D147" s="6" t="s">
        <v>71</v>
      </c>
      <c r="E147" s="6" t="s">
        <v>157</v>
      </c>
      <c r="F147" s="6" t="s">
        <v>158</v>
      </c>
      <c r="G147" s="6" t="s">
        <v>342</v>
      </c>
      <c r="H147" s="6" t="s">
        <v>83</v>
      </c>
      <c r="I147" s="9">
        <v>16600</v>
      </c>
      <c r="J147" s="9">
        <v>16600</v>
      </c>
      <c r="K147" s="9">
        <v>16600</v>
      </c>
      <c r="L147" s="9"/>
      <c r="M147" s="9"/>
      <c r="N147" s="9"/>
      <c r="O147" s="9"/>
      <c r="P147" s="6"/>
      <c r="Q147" s="9"/>
      <c r="R147" s="9"/>
      <c r="S147" s="9"/>
      <c r="T147" s="9"/>
      <c r="U147" s="9"/>
      <c r="V147" s="9"/>
      <c r="W147" s="9"/>
    </row>
    <row r="148" ht="22" customHeight="true" spans="1:23">
      <c r="A148" s="6" t="s">
        <v>378</v>
      </c>
      <c r="B148" s="6" t="s">
        <v>389</v>
      </c>
      <c r="C148" s="6" t="s">
        <v>388</v>
      </c>
      <c r="D148" s="6" t="s">
        <v>71</v>
      </c>
      <c r="E148" s="6" t="s">
        <v>157</v>
      </c>
      <c r="F148" s="6" t="s">
        <v>158</v>
      </c>
      <c r="G148" s="6" t="s">
        <v>342</v>
      </c>
      <c r="H148" s="6" t="s">
        <v>83</v>
      </c>
      <c r="I148" s="9">
        <v>55700</v>
      </c>
      <c r="J148" s="9">
        <v>55700</v>
      </c>
      <c r="K148" s="9">
        <v>55700</v>
      </c>
      <c r="L148" s="9"/>
      <c r="M148" s="9"/>
      <c r="N148" s="9"/>
      <c r="O148" s="9"/>
      <c r="P148" s="6"/>
      <c r="Q148" s="9"/>
      <c r="R148" s="9"/>
      <c r="S148" s="9"/>
      <c r="T148" s="9"/>
      <c r="U148" s="9"/>
      <c r="V148" s="9"/>
      <c r="W148" s="9"/>
    </row>
    <row r="149" ht="22" customHeight="true" spans="1:23">
      <c r="A149" s="6" t="s">
        <v>378</v>
      </c>
      <c r="B149" s="6" t="s">
        <v>389</v>
      </c>
      <c r="C149" s="6" t="s">
        <v>388</v>
      </c>
      <c r="D149" s="6" t="s">
        <v>71</v>
      </c>
      <c r="E149" s="6" t="s">
        <v>157</v>
      </c>
      <c r="F149" s="6" t="s">
        <v>158</v>
      </c>
      <c r="G149" s="6" t="s">
        <v>342</v>
      </c>
      <c r="H149" s="6" t="s">
        <v>83</v>
      </c>
      <c r="I149" s="9">
        <v>18000</v>
      </c>
      <c r="J149" s="9">
        <v>18000</v>
      </c>
      <c r="K149" s="9">
        <v>18000</v>
      </c>
      <c r="L149" s="9"/>
      <c r="M149" s="9"/>
      <c r="N149" s="9"/>
      <c r="O149" s="9"/>
      <c r="P149" s="6"/>
      <c r="Q149" s="9"/>
      <c r="R149" s="9"/>
      <c r="S149" s="9"/>
      <c r="T149" s="9"/>
      <c r="U149" s="9"/>
      <c r="V149" s="9"/>
      <c r="W149" s="9"/>
    </row>
    <row r="150" ht="22" customHeight="true" spans="1:23">
      <c r="A150" s="6" t="s">
        <v>378</v>
      </c>
      <c r="B150" s="6" t="s">
        <v>389</v>
      </c>
      <c r="C150" s="6" t="s">
        <v>388</v>
      </c>
      <c r="D150" s="6" t="s">
        <v>71</v>
      </c>
      <c r="E150" s="6" t="s">
        <v>157</v>
      </c>
      <c r="F150" s="6" t="s">
        <v>158</v>
      </c>
      <c r="G150" s="6" t="s">
        <v>342</v>
      </c>
      <c r="H150" s="6" t="s">
        <v>83</v>
      </c>
      <c r="I150" s="9">
        <v>21200</v>
      </c>
      <c r="J150" s="9">
        <v>21200</v>
      </c>
      <c r="K150" s="9">
        <v>21200</v>
      </c>
      <c r="L150" s="9"/>
      <c r="M150" s="9"/>
      <c r="N150" s="9"/>
      <c r="O150" s="9"/>
      <c r="P150" s="6"/>
      <c r="Q150" s="9"/>
      <c r="R150" s="9"/>
      <c r="S150" s="9"/>
      <c r="T150" s="9"/>
      <c r="U150" s="9"/>
      <c r="V150" s="9"/>
      <c r="W150" s="9"/>
    </row>
    <row r="151" ht="22" customHeight="true" spans="1:23">
      <c r="A151" s="6" t="s">
        <v>378</v>
      </c>
      <c r="B151" s="6" t="s">
        <v>389</v>
      </c>
      <c r="C151" s="6" t="s">
        <v>388</v>
      </c>
      <c r="D151" s="6" t="s">
        <v>71</v>
      </c>
      <c r="E151" s="6" t="s">
        <v>157</v>
      </c>
      <c r="F151" s="6" t="s">
        <v>158</v>
      </c>
      <c r="G151" s="6" t="s">
        <v>342</v>
      </c>
      <c r="H151" s="6" t="s">
        <v>83</v>
      </c>
      <c r="I151" s="9">
        <v>16400</v>
      </c>
      <c r="J151" s="9">
        <v>16400</v>
      </c>
      <c r="K151" s="9">
        <v>16400</v>
      </c>
      <c r="L151" s="9"/>
      <c r="M151" s="9"/>
      <c r="N151" s="9"/>
      <c r="O151" s="9"/>
      <c r="P151" s="6"/>
      <c r="Q151" s="9"/>
      <c r="R151" s="9"/>
      <c r="S151" s="9"/>
      <c r="T151" s="9"/>
      <c r="U151" s="9"/>
      <c r="V151" s="9"/>
      <c r="W151" s="9"/>
    </row>
    <row r="152" ht="22" customHeight="true" spans="1:23">
      <c r="A152" s="6" t="s">
        <v>378</v>
      </c>
      <c r="B152" s="6" t="s">
        <v>389</v>
      </c>
      <c r="C152" s="6" t="s">
        <v>388</v>
      </c>
      <c r="D152" s="6" t="s">
        <v>71</v>
      </c>
      <c r="E152" s="6" t="s">
        <v>157</v>
      </c>
      <c r="F152" s="6" t="s">
        <v>158</v>
      </c>
      <c r="G152" s="6" t="s">
        <v>342</v>
      </c>
      <c r="H152" s="6" t="s">
        <v>83</v>
      </c>
      <c r="I152" s="9">
        <v>12900</v>
      </c>
      <c r="J152" s="9">
        <v>12900</v>
      </c>
      <c r="K152" s="9">
        <v>12900</v>
      </c>
      <c r="L152" s="9"/>
      <c r="M152" s="9"/>
      <c r="N152" s="9"/>
      <c r="O152" s="9"/>
      <c r="P152" s="6"/>
      <c r="Q152" s="9"/>
      <c r="R152" s="9"/>
      <c r="S152" s="9"/>
      <c r="T152" s="9"/>
      <c r="U152" s="9"/>
      <c r="V152" s="9"/>
      <c r="W152" s="9"/>
    </row>
    <row r="153" ht="22" customHeight="true" spans="1:23">
      <c r="A153" s="6" t="s">
        <v>378</v>
      </c>
      <c r="B153" s="6" t="s">
        <v>389</v>
      </c>
      <c r="C153" s="6" t="s">
        <v>388</v>
      </c>
      <c r="D153" s="6" t="s">
        <v>71</v>
      </c>
      <c r="E153" s="6" t="s">
        <v>157</v>
      </c>
      <c r="F153" s="6" t="s">
        <v>158</v>
      </c>
      <c r="G153" s="6" t="s">
        <v>342</v>
      </c>
      <c r="H153" s="6" t="s">
        <v>83</v>
      </c>
      <c r="I153" s="9">
        <v>15800</v>
      </c>
      <c r="J153" s="9">
        <v>15800</v>
      </c>
      <c r="K153" s="9">
        <v>15800</v>
      </c>
      <c r="L153" s="9"/>
      <c r="M153" s="9"/>
      <c r="N153" s="9"/>
      <c r="O153" s="9"/>
      <c r="P153" s="6"/>
      <c r="Q153" s="9"/>
      <c r="R153" s="9"/>
      <c r="S153" s="9"/>
      <c r="T153" s="9"/>
      <c r="U153" s="9"/>
      <c r="V153" s="9"/>
      <c r="W153" s="9"/>
    </row>
    <row r="154" ht="22" customHeight="true" spans="1:23">
      <c r="A154" s="6" t="s">
        <v>378</v>
      </c>
      <c r="B154" s="6" t="s">
        <v>389</v>
      </c>
      <c r="C154" s="6" t="s">
        <v>388</v>
      </c>
      <c r="D154" s="6" t="s">
        <v>71</v>
      </c>
      <c r="E154" s="6" t="s">
        <v>157</v>
      </c>
      <c r="F154" s="6" t="s">
        <v>158</v>
      </c>
      <c r="G154" s="6" t="s">
        <v>342</v>
      </c>
      <c r="H154" s="6" t="s">
        <v>83</v>
      </c>
      <c r="I154" s="9">
        <v>19200</v>
      </c>
      <c r="J154" s="9">
        <v>19200</v>
      </c>
      <c r="K154" s="9">
        <v>19200</v>
      </c>
      <c r="L154" s="9"/>
      <c r="M154" s="9"/>
      <c r="N154" s="9"/>
      <c r="O154" s="9"/>
      <c r="P154" s="6"/>
      <c r="Q154" s="9"/>
      <c r="R154" s="9"/>
      <c r="S154" s="9"/>
      <c r="T154" s="9"/>
      <c r="U154" s="9"/>
      <c r="V154" s="9"/>
      <c r="W154" s="9"/>
    </row>
    <row r="155" ht="22" customHeight="true" spans="1:23">
      <c r="A155" s="6" t="s">
        <v>378</v>
      </c>
      <c r="B155" s="6" t="s">
        <v>389</v>
      </c>
      <c r="C155" s="6" t="s">
        <v>388</v>
      </c>
      <c r="D155" s="6" t="s">
        <v>71</v>
      </c>
      <c r="E155" s="6" t="s">
        <v>157</v>
      </c>
      <c r="F155" s="6" t="s">
        <v>158</v>
      </c>
      <c r="G155" s="6" t="s">
        <v>342</v>
      </c>
      <c r="H155" s="6" t="s">
        <v>83</v>
      </c>
      <c r="I155" s="9">
        <v>16400</v>
      </c>
      <c r="J155" s="9">
        <v>16400</v>
      </c>
      <c r="K155" s="9">
        <v>16400</v>
      </c>
      <c r="L155" s="9"/>
      <c r="M155" s="9"/>
      <c r="N155" s="9"/>
      <c r="O155" s="9"/>
      <c r="P155" s="6"/>
      <c r="Q155" s="9"/>
      <c r="R155" s="9"/>
      <c r="S155" s="9"/>
      <c r="T155" s="9"/>
      <c r="U155" s="9"/>
      <c r="V155" s="9"/>
      <c r="W155" s="9"/>
    </row>
    <row r="156" ht="22" customHeight="true" spans="1:23">
      <c r="A156" s="6" t="s">
        <v>378</v>
      </c>
      <c r="B156" s="6" t="s">
        <v>389</v>
      </c>
      <c r="C156" s="6" t="s">
        <v>388</v>
      </c>
      <c r="D156" s="6" t="s">
        <v>71</v>
      </c>
      <c r="E156" s="6" t="s">
        <v>157</v>
      </c>
      <c r="F156" s="6" t="s">
        <v>158</v>
      </c>
      <c r="G156" s="6" t="s">
        <v>342</v>
      </c>
      <c r="H156" s="6" t="s">
        <v>83</v>
      </c>
      <c r="I156" s="9">
        <v>24700</v>
      </c>
      <c r="J156" s="9">
        <v>24700</v>
      </c>
      <c r="K156" s="9">
        <v>24700</v>
      </c>
      <c r="L156" s="9"/>
      <c r="M156" s="9"/>
      <c r="N156" s="9"/>
      <c r="O156" s="9"/>
      <c r="P156" s="6"/>
      <c r="Q156" s="9"/>
      <c r="R156" s="9"/>
      <c r="S156" s="9"/>
      <c r="T156" s="9"/>
      <c r="U156" s="9"/>
      <c r="V156" s="9"/>
      <c r="W156" s="9"/>
    </row>
    <row r="157" ht="22" customHeight="true" spans="1:25">
      <c r="A157" s="6"/>
      <c r="B157" s="6"/>
      <c r="C157" s="6" t="s">
        <v>390</v>
      </c>
      <c r="D157" s="6"/>
      <c r="E157" s="6"/>
      <c r="F157" s="6"/>
      <c r="G157" s="6"/>
      <c r="H157" s="6"/>
      <c r="I157" s="17">
        <v>6000</v>
      </c>
      <c r="J157" s="9">
        <v>6000</v>
      </c>
      <c r="K157" s="9">
        <v>6000</v>
      </c>
      <c r="L157" s="9"/>
      <c r="M157" s="9"/>
      <c r="N157" s="9"/>
      <c r="O157" s="9"/>
      <c r="P157" s="6"/>
      <c r="Q157" s="9"/>
      <c r="R157" s="9"/>
      <c r="S157" s="9"/>
      <c r="T157" s="9"/>
      <c r="U157" s="9"/>
      <c r="V157" s="9"/>
      <c r="W157" s="9"/>
      <c r="X157" s="51" t="e">
        <f>VLOOKUP(C157,'[1]2025年州级项目支出预算表'!$A$10:$G$599,3,0)</f>
        <v>#N/A</v>
      </c>
      <c r="Y157" s="51" t="e">
        <f>I157-X157*10000</f>
        <v>#N/A</v>
      </c>
    </row>
    <row r="158" ht="22" customHeight="true" spans="1:23">
      <c r="A158" s="6" t="s">
        <v>353</v>
      </c>
      <c r="B158" s="6" t="s">
        <v>391</v>
      </c>
      <c r="C158" s="6" t="s">
        <v>390</v>
      </c>
      <c r="D158" s="6" t="s">
        <v>71</v>
      </c>
      <c r="E158" s="6" t="s">
        <v>102</v>
      </c>
      <c r="F158" s="6" t="s">
        <v>103</v>
      </c>
      <c r="G158" s="6" t="s">
        <v>305</v>
      </c>
      <c r="H158" s="6" t="s">
        <v>306</v>
      </c>
      <c r="I158" s="9">
        <v>6000</v>
      </c>
      <c r="J158" s="9">
        <v>6000</v>
      </c>
      <c r="K158" s="9">
        <v>6000</v>
      </c>
      <c r="L158" s="9"/>
      <c r="M158" s="9"/>
      <c r="N158" s="9"/>
      <c r="O158" s="9"/>
      <c r="P158" s="6"/>
      <c r="Q158" s="9"/>
      <c r="R158" s="9"/>
      <c r="S158" s="9"/>
      <c r="T158" s="9"/>
      <c r="U158" s="9"/>
      <c r="V158" s="9"/>
      <c r="W158" s="9"/>
    </row>
    <row r="159" ht="22" customHeight="true" spans="1:25">
      <c r="A159" s="6"/>
      <c r="B159" s="6"/>
      <c r="C159" s="6" t="s">
        <v>392</v>
      </c>
      <c r="D159" s="6"/>
      <c r="E159" s="6"/>
      <c r="F159" s="6"/>
      <c r="G159" s="6"/>
      <c r="H159" s="6"/>
      <c r="I159" s="17">
        <v>86200</v>
      </c>
      <c r="J159" s="9">
        <v>86200</v>
      </c>
      <c r="K159" s="9">
        <v>86200</v>
      </c>
      <c r="L159" s="9"/>
      <c r="M159" s="9"/>
      <c r="N159" s="9"/>
      <c r="O159" s="9"/>
      <c r="P159" s="6"/>
      <c r="Q159" s="9"/>
      <c r="R159" s="9"/>
      <c r="S159" s="9"/>
      <c r="T159" s="9"/>
      <c r="U159" s="9"/>
      <c r="V159" s="9"/>
      <c r="W159" s="9"/>
      <c r="X159" s="51">
        <f>VLOOKUP(C159,'[1]2025年州级项目支出预算表'!$A$10:$G$599,3,0)</f>
        <v>8.62</v>
      </c>
      <c r="Y159" s="51">
        <f>I159-X159*10000</f>
        <v>0</v>
      </c>
    </row>
    <row r="160" ht="22" customHeight="true" spans="1:23">
      <c r="A160" s="6" t="s">
        <v>340</v>
      </c>
      <c r="B160" s="6" t="s">
        <v>393</v>
      </c>
      <c r="C160" s="6" t="s">
        <v>392</v>
      </c>
      <c r="D160" s="6" t="s">
        <v>71</v>
      </c>
      <c r="E160" s="6" t="s">
        <v>157</v>
      </c>
      <c r="F160" s="6" t="s">
        <v>158</v>
      </c>
      <c r="G160" s="6" t="s">
        <v>342</v>
      </c>
      <c r="H160" s="6" t="s">
        <v>83</v>
      </c>
      <c r="I160" s="9">
        <v>4900</v>
      </c>
      <c r="J160" s="9">
        <v>4900</v>
      </c>
      <c r="K160" s="9">
        <v>4900</v>
      </c>
      <c r="L160" s="9"/>
      <c r="M160" s="9"/>
      <c r="N160" s="9"/>
      <c r="O160" s="9"/>
      <c r="P160" s="6"/>
      <c r="Q160" s="9"/>
      <c r="R160" s="9"/>
      <c r="S160" s="9"/>
      <c r="T160" s="9"/>
      <c r="U160" s="9"/>
      <c r="V160" s="9"/>
      <c r="W160" s="9"/>
    </row>
    <row r="161" ht="22" customHeight="true" spans="1:23">
      <c r="A161" s="6" t="s">
        <v>340</v>
      </c>
      <c r="B161" s="6" t="s">
        <v>393</v>
      </c>
      <c r="C161" s="6" t="s">
        <v>392</v>
      </c>
      <c r="D161" s="6" t="s">
        <v>71</v>
      </c>
      <c r="E161" s="6" t="s">
        <v>157</v>
      </c>
      <c r="F161" s="6" t="s">
        <v>158</v>
      </c>
      <c r="G161" s="6" t="s">
        <v>342</v>
      </c>
      <c r="H161" s="6" t="s">
        <v>83</v>
      </c>
      <c r="I161" s="9">
        <v>9800</v>
      </c>
      <c r="J161" s="9">
        <v>9800</v>
      </c>
      <c r="K161" s="9">
        <v>9800</v>
      </c>
      <c r="L161" s="9"/>
      <c r="M161" s="9"/>
      <c r="N161" s="9"/>
      <c r="O161" s="9"/>
      <c r="P161" s="6"/>
      <c r="Q161" s="9"/>
      <c r="R161" s="9"/>
      <c r="S161" s="9"/>
      <c r="T161" s="9"/>
      <c r="U161" s="9"/>
      <c r="V161" s="9"/>
      <c r="W161" s="9"/>
    </row>
    <row r="162" ht="22" customHeight="true" spans="1:23">
      <c r="A162" s="6" t="s">
        <v>340</v>
      </c>
      <c r="B162" s="6" t="s">
        <v>393</v>
      </c>
      <c r="C162" s="6" t="s">
        <v>392</v>
      </c>
      <c r="D162" s="6" t="s">
        <v>71</v>
      </c>
      <c r="E162" s="6" t="s">
        <v>157</v>
      </c>
      <c r="F162" s="6" t="s">
        <v>158</v>
      </c>
      <c r="G162" s="6" t="s">
        <v>342</v>
      </c>
      <c r="H162" s="6" t="s">
        <v>83</v>
      </c>
      <c r="I162" s="9">
        <v>3000</v>
      </c>
      <c r="J162" s="9">
        <v>3000</v>
      </c>
      <c r="K162" s="9">
        <v>3000</v>
      </c>
      <c r="L162" s="9"/>
      <c r="M162" s="9"/>
      <c r="N162" s="9"/>
      <c r="O162" s="9"/>
      <c r="P162" s="6"/>
      <c r="Q162" s="9"/>
      <c r="R162" s="9"/>
      <c r="S162" s="9"/>
      <c r="T162" s="9"/>
      <c r="U162" s="9"/>
      <c r="V162" s="9"/>
      <c r="W162" s="9"/>
    </row>
    <row r="163" ht="22" customHeight="true" spans="1:23">
      <c r="A163" s="6" t="s">
        <v>340</v>
      </c>
      <c r="B163" s="6" t="s">
        <v>393</v>
      </c>
      <c r="C163" s="6" t="s">
        <v>392</v>
      </c>
      <c r="D163" s="6" t="s">
        <v>71</v>
      </c>
      <c r="E163" s="6" t="s">
        <v>157</v>
      </c>
      <c r="F163" s="6" t="s">
        <v>158</v>
      </c>
      <c r="G163" s="6" t="s">
        <v>342</v>
      </c>
      <c r="H163" s="6" t="s">
        <v>83</v>
      </c>
      <c r="I163" s="9">
        <v>16500</v>
      </c>
      <c r="J163" s="9">
        <v>16500</v>
      </c>
      <c r="K163" s="9">
        <v>16500</v>
      </c>
      <c r="L163" s="9"/>
      <c r="M163" s="9"/>
      <c r="N163" s="9"/>
      <c r="O163" s="9"/>
      <c r="P163" s="6"/>
      <c r="Q163" s="9"/>
      <c r="R163" s="9"/>
      <c r="S163" s="9"/>
      <c r="T163" s="9"/>
      <c r="U163" s="9"/>
      <c r="V163" s="9"/>
      <c r="W163" s="9"/>
    </row>
    <row r="164" ht="22" customHeight="true" spans="1:23">
      <c r="A164" s="6" t="s">
        <v>340</v>
      </c>
      <c r="B164" s="6" t="s">
        <v>393</v>
      </c>
      <c r="C164" s="6" t="s">
        <v>392</v>
      </c>
      <c r="D164" s="6" t="s">
        <v>71</v>
      </c>
      <c r="E164" s="6" t="s">
        <v>157</v>
      </c>
      <c r="F164" s="6" t="s">
        <v>158</v>
      </c>
      <c r="G164" s="6" t="s">
        <v>342</v>
      </c>
      <c r="H164" s="6" t="s">
        <v>83</v>
      </c>
      <c r="I164" s="9">
        <v>4900</v>
      </c>
      <c r="J164" s="9">
        <v>4900</v>
      </c>
      <c r="K164" s="9">
        <v>4900</v>
      </c>
      <c r="L164" s="9"/>
      <c r="M164" s="9"/>
      <c r="N164" s="9"/>
      <c r="O164" s="9"/>
      <c r="P164" s="6"/>
      <c r="Q164" s="9"/>
      <c r="R164" s="9"/>
      <c r="S164" s="9"/>
      <c r="T164" s="9"/>
      <c r="U164" s="9"/>
      <c r="V164" s="9"/>
      <c r="W164" s="9"/>
    </row>
    <row r="165" ht="22" customHeight="true" spans="1:23">
      <c r="A165" s="6" t="s">
        <v>340</v>
      </c>
      <c r="B165" s="6" t="s">
        <v>393</v>
      </c>
      <c r="C165" s="6" t="s">
        <v>392</v>
      </c>
      <c r="D165" s="6" t="s">
        <v>71</v>
      </c>
      <c r="E165" s="6" t="s">
        <v>157</v>
      </c>
      <c r="F165" s="6" t="s">
        <v>158</v>
      </c>
      <c r="G165" s="6" t="s">
        <v>342</v>
      </c>
      <c r="H165" s="6" t="s">
        <v>83</v>
      </c>
      <c r="I165" s="9">
        <v>10800</v>
      </c>
      <c r="J165" s="9">
        <v>10800</v>
      </c>
      <c r="K165" s="9">
        <v>10800</v>
      </c>
      <c r="L165" s="9"/>
      <c r="M165" s="9"/>
      <c r="N165" s="9"/>
      <c r="O165" s="9"/>
      <c r="P165" s="6"/>
      <c r="Q165" s="9"/>
      <c r="R165" s="9"/>
      <c r="S165" s="9"/>
      <c r="T165" s="9"/>
      <c r="U165" s="9"/>
      <c r="V165" s="9"/>
      <c r="W165" s="9"/>
    </row>
    <row r="166" ht="22" customHeight="true" spans="1:23">
      <c r="A166" s="6" t="s">
        <v>340</v>
      </c>
      <c r="B166" s="6" t="s">
        <v>393</v>
      </c>
      <c r="C166" s="6" t="s">
        <v>392</v>
      </c>
      <c r="D166" s="6" t="s">
        <v>71</v>
      </c>
      <c r="E166" s="6" t="s">
        <v>157</v>
      </c>
      <c r="F166" s="6" t="s">
        <v>158</v>
      </c>
      <c r="G166" s="6" t="s">
        <v>342</v>
      </c>
      <c r="H166" s="6" t="s">
        <v>83</v>
      </c>
      <c r="I166" s="9">
        <v>8100</v>
      </c>
      <c r="J166" s="9">
        <v>8100</v>
      </c>
      <c r="K166" s="9">
        <v>8100</v>
      </c>
      <c r="L166" s="9"/>
      <c r="M166" s="9"/>
      <c r="N166" s="9"/>
      <c r="O166" s="9"/>
      <c r="P166" s="6"/>
      <c r="Q166" s="9"/>
      <c r="R166" s="9"/>
      <c r="S166" s="9"/>
      <c r="T166" s="9"/>
      <c r="U166" s="9"/>
      <c r="V166" s="9"/>
      <c r="W166" s="9"/>
    </row>
    <row r="167" ht="22" customHeight="true" spans="1:23">
      <c r="A167" s="6" t="s">
        <v>340</v>
      </c>
      <c r="B167" s="6" t="s">
        <v>393</v>
      </c>
      <c r="C167" s="6" t="s">
        <v>392</v>
      </c>
      <c r="D167" s="6" t="s">
        <v>71</v>
      </c>
      <c r="E167" s="6" t="s">
        <v>157</v>
      </c>
      <c r="F167" s="6" t="s">
        <v>158</v>
      </c>
      <c r="G167" s="6" t="s">
        <v>342</v>
      </c>
      <c r="H167" s="6" t="s">
        <v>83</v>
      </c>
      <c r="I167" s="9">
        <v>12800</v>
      </c>
      <c r="J167" s="9">
        <v>12800</v>
      </c>
      <c r="K167" s="9">
        <v>12800</v>
      </c>
      <c r="L167" s="9"/>
      <c r="M167" s="9"/>
      <c r="N167" s="9"/>
      <c r="O167" s="9"/>
      <c r="P167" s="6"/>
      <c r="Q167" s="9"/>
      <c r="R167" s="9"/>
      <c r="S167" s="9"/>
      <c r="T167" s="9"/>
      <c r="U167" s="9"/>
      <c r="V167" s="9"/>
      <c r="W167" s="9"/>
    </row>
    <row r="168" ht="22" customHeight="true" spans="1:23">
      <c r="A168" s="6" t="s">
        <v>340</v>
      </c>
      <c r="B168" s="6" t="s">
        <v>393</v>
      </c>
      <c r="C168" s="6" t="s">
        <v>392</v>
      </c>
      <c r="D168" s="6" t="s">
        <v>71</v>
      </c>
      <c r="E168" s="6" t="s">
        <v>157</v>
      </c>
      <c r="F168" s="6" t="s">
        <v>158</v>
      </c>
      <c r="G168" s="6" t="s">
        <v>342</v>
      </c>
      <c r="H168" s="6" t="s">
        <v>83</v>
      </c>
      <c r="I168" s="9">
        <v>10200</v>
      </c>
      <c r="J168" s="9">
        <v>10200</v>
      </c>
      <c r="K168" s="9">
        <v>10200</v>
      </c>
      <c r="L168" s="9"/>
      <c r="M168" s="9"/>
      <c r="N168" s="9"/>
      <c r="O168" s="9"/>
      <c r="P168" s="6"/>
      <c r="Q168" s="9"/>
      <c r="R168" s="9"/>
      <c r="S168" s="9"/>
      <c r="T168" s="9"/>
      <c r="U168" s="9"/>
      <c r="V168" s="9"/>
      <c r="W168" s="9"/>
    </row>
    <row r="169" ht="22" customHeight="true" spans="1:23">
      <c r="A169" s="6" t="s">
        <v>340</v>
      </c>
      <c r="B169" s="6" t="s">
        <v>393</v>
      </c>
      <c r="C169" s="6" t="s">
        <v>392</v>
      </c>
      <c r="D169" s="6" t="s">
        <v>71</v>
      </c>
      <c r="E169" s="6" t="s">
        <v>157</v>
      </c>
      <c r="F169" s="6" t="s">
        <v>158</v>
      </c>
      <c r="G169" s="6" t="s">
        <v>342</v>
      </c>
      <c r="H169" s="6" t="s">
        <v>83</v>
      </c>
      <c r="I169" s="9">
        <v>5200</v>
      </c>
      <c r="J169" s="9">
        <v>5200</v>
      </c>
      <c r="K169" s="9">
        <v>5200</v>
      </c>
      <c r="L169" s="9"/>
      <c r="M169" s="9"/>
      <c r="N169" s="9"/>
      <c r="O169" s="9"/>
      <c r="P169" s="6"/>
      <c r="Q169" s="9"/>
      <c r="R169" s="9"/>
      <c r="S169" s="9"/>
      <c r="T169" s="9"/>
      <c r="U169" s="9"/>
      <c r="V169" s="9"/>
      <c r="W169" s="9"/>
    </row>
    <row r="170" ht="22" customHeight="true" spans="1:25">
      <c r="A170" s="6"/>
      <c r="B170" s="6"/>
      <c r="C170" s="6" t="s">
        <v>394</v>
      </c>
      <c r="D170" s="6"/>
      <c r="E170" s="6"/>
      <c r="F170" s="6"/>
      <c r="G170" s="6"/>
      <c r="H170" s="6"/>
      <c r="I170" s="17">
        <v>480000</v>
      </c>
      <c r="J170" s="9">
        <v>480000</v>
      </c>
      <c r="K170" s="9">
        <v>480000</v>
      </c>
      <c r="L170" s="9"/>
      <c r="M170" s="9"/>
      <c r="N170" s="9"/>
      <c r="O170" s="9"/>
      <c r="P170" s="6"/>
      <c r="Q170" s="9"/>
      <c r="R170" s="9"/>
      <c r="S170" s="9"/>
      <c r="T170" s="9"/>
      <c r="U170" s="9"/>
      <c r="V170" s="9"/>
      <c r="W170" s="9"/>
      <c r="X170" s="51">
        <f>VLOOKUP(C170,'[1]2025年州级项目支出预算表'!$A$10:$G$599,3,0)</f>
        <v>48</v>
      </c>
      <c r="Y170" s="51">
        <f>I170-X170*10000</f>
        <v>0</v>
      </c>
    </row>
    <row r="171" ht="22" customHeight="true" spans="1:23">
      <c r="A171" s="6" t="s">
        <v>353</v>
      </c>
      <c r="B171" s="6" t="s">
        <v>395</v>
      </c>
      <c r="C171" s="6" t="s">
        <v>394</v>
      </c>
      <c r="D171" s="6" t="s">
        <v>71</v>
      </c>
      <c r="E171" s="6" t="s">
        <v>118</v>
      </c>
      <c r="F171" s="6" t="s">
        <v>119</v>
      </c>
      <c r="G171" s="6" t="s">
        <v>286</v>
      </c>
      <c r="H171" s="6" t="s">
        <v>287</v>
      </c>
      <c r="I171" s="9">
        <v>30000</v>
      </c>
      <c r="J171" s="9">
        <v>30000</v>
      </c>
      <c r="K171" s="9">
        <v>30000</v>
      </c>
      <c r="L171" s="9"/>
      <c r="M171" s="9"/>
      <c r="N171" s="9"/>
      <c r="O171" s="9"/>
      <c r="P171" s="6"/>
      <c r="Q171" s="9"/>
      <c r="R171" s="9"/>
      <c r="S171" s="9"/>
      <c r="T171" s="9"/>
      <c r="U171" s="9"/>
      <c r="V171" s="9"/>
      <c r="W171" s="9"/>
    </row>
    <row r="172" ht="22" customHeight="true" spans="1:23">
      <c r="A172" s="6" t="s">
        <v>353</v>
      </c>
      <c r="B172" s="6" t="s">
        <v>395</v>
      </c>
      <c r="C172" s="6" t="s">
        <v>394</v>
      </c>
      <c r="D172" s="6" t="s">
        <v>71</v>
      </c>
      <c r="E172" s="6" t="s">
        <v>118</v>
      </c>
      <c r="F172" s="6" t="s">
        <v>119</v>
      </c>
      <c r="G172" s="6" t="s">
        <v>286</v>
      </c>
      <c r="H172" s="6" t="s">
        <v>287</v>
      </c>
      <c r="I172" s="9">
        <v>20000</v>
      </c>
      <c r="J172" s="9">
        <v>20000</v>
      </c>
      <c r="K172" s="9">
        <v>20000</v>
      </c>
      <c r="L172" s="9"/>
      <c r="M172" s="9"/>
      <c r="N172" s="9"/>
      <c r="O172" s="9"/>
      <c r="P172" s="6"/>
      <c r="Q172" s="9"/>
      <c r="R172" s="9"/>
      <c r="S172" s="9"/>
      <c r="T172" s="9"/>
      <c r="U172" s="9"/>
      <c r="V172" s="9"/>
      <c r="W172" s="9"/>
    </row>
    <row r="173" ht="22" customHeight="true" spans="1:23">
      <c r="A173" s="6" t="s">
        <v>353</v>
      </c>
      <c r="B173" s="6" t="s">
        <v>395</v>
      </c>
      <c r="C173" s="6" t="s">
        <v>394</v>
      </c>
      <c r="D173" s="6" t="s">
        <v>71</v>
      </c>
      <c r="E173" s="6" t="s">
        <v>118</v>
      </c>
      <c r="F173" s="6" t="s">
        <v>119</v>
      </c>
      <c r="G173" s="6" t="s">
        <v>331</v>
      </c>
      <c r="H173" s="6" t="s">
        <v>332</v>
      </c>
      <c r="I173" s="9">
        <v>50000</v>
      </c>
      <c r="J173" s="9">
        <v>50000</v>
      </c>
      <c r="K173" s="9">
        <v>50000</v>
      </c>
      <c r="L173" s="9"/>
      <c r="M173" s="9"/>
      <c r="N173" s="9"/>
      <c r="O173" s="9"/>
      <c r="P173" s="6"/>
      <c r="Q173" s="9"/>
      <c r="R173" s="9"/>
      <c r="S173" s="9"/>
      <c r="T173" s="9"/>
      <c r="U173" s="9"/>
      <c r="V173" s="9"/>
      <c r="W173" s="9"/>
    </row>
    <row r="174" ht="22" customHeight="true" spans="1:23">
      <c r="A174" s="6" t="s">
        <v>353</v>
      </c>
      <c r="B174" s="6" t="s">
        <v>395</v>
      </c>
      <c r="C174" s="6" t="s">
        <v>394</v>
      </c>
      <c r="D174" s="6" t="s">
        <v>71</v>
      </c>
      <c r="E174" s="6" t="s">
        <v>118</v>
      </c>
      <c r="F174" s="6" t="s">
        <v>119</v>
      </c>
      <c r="G174" s="6" t="s">
        <v>337</v>
      </c>
      <c r="H174" s="6" t="s">
        <v>338</v>
      </c>
      <c r="I174" s="9">
        <v>320000</v>
      </c>
      <c r="J174" s="9">
        <v>320000</v>
      </c>
      <c r="K174" s="9">
        <v>320000</v>
      </c>
      <c r="L174" s="9"/>
      <c r="M174" s="9"/>
      <c r="N174" s="9"/>
      <c r="O174" s="9"/>
      <c r="P174" s="6"/>
      <c r="Q174" s="9"/>
      <c r="R174" s="9"/>
      <c r="S174" s="9"/>
      <c r="T174" s="9"/>
      <c r="U174" s="9"/>
      <c r="V174" s="9"/>
      <c r="W174" s="9"/>
    </row>
    <row r="175" ht="22" customHeight="true" spans="1:23">
      <c r="A175" s="6" t="s">
        <v>353</v>
      </c>
      <c r="B175" s="6" t="s">
        <v>395</v>
      </c>
      <c r="C175" s="6" t="s">
        <v>394</v>
      </c>
      <c r="D175" s="6" t="s">
        <v>71</v>
      </c>
      <c r="E175" s="6" t="s">
        <v>118</v>
      </c>
      <c r="F175" s="6" t="s">
        <v>119</v>
      </c>
      <c r="G175" s="6" t="s">
        <v>280</v>
      </c>
      <c r="H175" s="6" t="s">
        <v>281</v>
      </c>
      <c r="I175" s="9">
        <v>30000</v>
      </c>
      <c r="J175" s="9">
        <v>30000</v>
      </c>
      <c r="K175" s="9">
        <v>30000</v>
      </c>
      <c r="L175" s="9"/>
      <c r="M175" s="9"/>
      <c r="N175" s="9"/>
      <c r="O175" s="9"/>
      <c r="P175" s="6"/>
      <c r="Q175" s="9"/>
      <c r="R175" s="9"/>
      <c r="S175" s="9"/>
      <c r="T175" s="9"/>
      <c r="U175" s="9"/>
      <c r="V175" s="9"/>
      <c r="W175" s="9"/>
    </row>
    <row r="176" ht="22" customHeight="true" spans="1:23">
      <c r="A176" s="6" t="s">
        <v>353</v>
      </c>
      <c r="B176" s="6" t="s">
        <v>395</v>
      </c>
      <c r="C176" s="6" t="s">
        <v>394</v>
      </c>
      <c r="D176" s="6" t="s">
        <v>71</v>
      </c>
      <c r="E176" s="6" t="s">
        <v>118</v>
      </c>
      <c r="F176" s="6" t="s">
        <v>119</v>
      </c>
      <c r="G176" s="6" t="s">
        <v>305</v>
      </c>
      <c r="H176" s="6" t="s">
        <v>306</v>
      </c>
      <c r="I176" s="9">
        <v>30000</v>
      </c>
      <c r="J176" s="9">
        <v>30000</v>
      </c>
      <c r="K176" s="9">
        <v>30000</v>
      </c>
      <c r="L176" s="9"/>
      <c r="M176" s="9"/>
      <c r="N176" s="9"/>
      <c r="O176" s="9"/>
      <c r="P176" s="6"/>
      <c r="Q176" s="9"/>
      <c r="R176" s="9"/>
      <c r="S176" s="9"/>
      <c r="T176" s="9"/>
      <c r="U176" s="9"/>
      <c r="V176" s="9"/>
      <c r="W176" s="9"/>
    </row>
    <row r="177" ht="22" customHeight="true" spans="1:25">
      <c r="A177" s="6"/>
      <c r="B177" s="6"/>
      <c r="C177" s="6" t="s">
        <v>396</v>
      </c>
      <c r="D177" s="6"/>
      <c r="E177" s="6"/>
      <c r="F177" s="6"/>
      <c r="G177" s="6"/>
      <c r="H177" s="6"/>
      <c r="I177" s="17">
        <v>400000</v>
      </c>
      <c r="J177" s="9">
        <v>400000</v>
      </c>
      <c r="K177" s="9">
        <v>400000</v>
      </c>
      <c r="L177" s="9"/>
      <c r="M177" s="9"/>
      <c r="N177" s="9"/>
      <c r="O177" s="9"/>
      <c r="P177" s="6"/>
      <c r="Q177" s="9"/>
      <c r="R177" s="9"/>
      <c r="S177" s="9"/>
      <c r="T177" s="9"/>
      <c r="U177" s="9"/>
      <c r="V177" s="9"/>
      <c r="W177" s="9"/>
      <c r="X177" s="51" t="e">
        <f>VLOOKUP(C177,'[1]2025年州级项目支出预算表'!$A$10:$G$599,3,0)</f>
        <v>#N/A</v>
      </c>
      <c r="Y177" s="51" t="e">
        <f>I177-X177*10000</f>
        <v>#N/A</v>
      </c>
    </row>
    <row r="178" ht="22" customHeight="true" spans="1:23">
      <c r="A178" s="6" t="s">
        <v>329</v>
      </c>
      <c r="B178" s="6" t="s">
        <v>397</v>
      </c>
      <c r="C178" s="6" t="s">
        <v>396</v>
      </c>
      <c r="D178" s="6" t="s">
        <v>71</v>
      </c>
      <c r="E178" s="6" t="s">
        <v>118</v>
      </c>
      <c r="F178" s="6" t="s">
        <v>119</v>
      </c>
      <c r="G178" s="6" t="s">
        <v>305</v>
      </c>
      <c r="H178" s="6" t="s">
        <v>306</v>
      </c>
      <c r="I178" s="9">
        <v>300000</v>
      </c>
      <c r="J178" s="9">
        <v>300000</v>
      </c>
      <c r="K178" s="9">
        <v>300000</v>
      </c>
      <c r="L178" s="9"/>
      <c r="M178" s="9"/>
      <c r="N178" s="9"/>
      <c r="O178" s="9"/>
      <c r="P178" s="6"/>
      <c r="Q178" s="9"/>
      <c r="R178" s="9"/>
      <c r="S178" s="9"/>
      <c r="T178" s="9"/>
      <c r="U178" s="9"/>
      <c r="V178" s="9"/>
      <c r="W178" s="9"/>
    </row>
    <row r="179" ht="22" customHeight="true" spans="1:23">
      <c r="A179" s="6" t="s">
        <v>329</v>
      </c>
      <c r="B179" s="6" t="s">
        <v>397</v>
      </c>
      <c r="C179" s="6" t="s">
        <v>396</v>
      </c>
      <c r="D179" s="6" t="s">
        <v>71</v>
      </c>
      <c r="E179" s="6" t="s">
        <v>118</v>
      </c>
      <c r="F179" s="6" t="s">
        <v>119</v>
      </c>
      <c r="G179" s="6" t="s">
        <v>360</v>
      </c>
      <c r="H179" s="6" t="s">
        <v>361</v>
      </c>
      <c r="I179" s="9">
        <v>100000</v>
      </c>
      <c r="J179" s="9">
        <v>100000</v>
      </c>
      <c r="K179" s="9">
        <v>100000</v>
      </c>
      <c r="L179" s="9"/>
      <c r="M179" s="9"/>
      <c r="N179" s="9"/>
      <c r="O179" s="9"/>
      <c r="P179" s="6"/>
      <c r="Q179" s="9"/>
      <c r="R179" s="9"/>
      <c r="S179" s="9"/>
      <c r="T179" s="9"/>
      <c r="U179" s="9"/>
      <c r="V179" s="9"/>
      <c r="W179" s="9"/>
    </row>
    <row r="180" ht="22" customHeight="true" spans="1:25">
      <c r="A180" s="6"/>
      <c r="B180" s="6"/>
      <c r="C180" s="6" t="s">
        <v>398</v>
      </c>
      <c r="D180" s="6"/>
      <c r="E180" s="6"/>
      <c r="F180" s="6"/>
      <c r="G180" s="6"/>
      <c r="H180" s="6"/>
      <c r="I180" s="17">
        <v>2538200</v>
      </c>
      <c r="J180" s="9">
        <v>2538200</v>
      </c>
      <c r="K180" s="9">
        <v>2538200</v>
      </c>
      <c r="L180" s="9"/>
      <c r="M180" s="9"/>
      <c r="N180" s="9"/>
      <c r="O180" s="9"/>
      <c r="P180" s="6"/>
      <c r="Q180" s="9"/>
      <c r="R180" s="9"/>
      <c r="S180" s="9"/>
      <c r="T180" s="9"/>
      <c r="U180" s="9"/>
      <c r="V180" s="9"/>
      <c r="W180" s="9"/>
      <c r="X180" s="51">
        <f>VLOOKUP(C180,'[1]2025年州级项目支出预算表'!$A$10:$G$599,3,0)</f>
        <v>253.82</v>
      </c>
      <c r="Y180" s="51">
        <f>I180-X180*10000</f>
        <v>0</v>
      </c>
    </row>
    <row r="181" ht="22" customHeight="true" spans="1:23">
      <c r="A181" s="6" t="s">
        <v>378</v>
      </c>
      <c r="B181" s="6" t="s">
        <v>399</v>
      </c>
      <c r="C181" s="6" t="s">
        <v>398</v>
      </c>
      <c r="D181" s="6" t="s">
        <v>71</v>
      </c>
      <c r="E181" s="6" t="s">
        <v>157</v>
      </c>
      <c r="F181" s="6" t="s">
        <v>158</v>
      </c>
      <c r="G181" s="6" t="s">
        <v>342</v>
      </c>
      <c r="H181" s="6" t="s">
        <v>83</v>
      </c>
      <c r="I181" s="9">
        <v>330000</v>
      </c>
      <c r="J181" s="9">
        <v>330000</v>
      </c>
      <c r="K181" s="9">
        <v>330000</v>
      </c>
      <c r="L181" s="9"/>
      <c r="M181" s="9"/>
      <c r="N181" s="9"/>
      <c r="O181" s="9"/>
      <c r="P181" s="6"/>
      <c r="Q181" s="9"/>
      <c r="R181" s="9"/>
      <c r="S181" s="9"/>
      <c r="T181" s="9"/>
      <c r="U181" s="9"/>
      <c r="V181" s="9"/>
      <c r="W181" s="9"/>
    </row>
    <row r="182" ht="22" customHeight="true" spans="1:23">
      <c r="A182" s="6" t="s">
        <v>378</v>
      </c>
      <c r="B182" s="6" t="s">
        <v>399</v>
      </c>
      <c r="C182" s="6" t="s">
        <v>398</v>
      </c>
      <c r="D182" s="6" t="s">
        <v>71</v>
      </c>
      <c r="E182" s="6" t="s">
        <v>157</v>
      </c>
      <c r="F182" s="6" t="s">
        <v>158</v>
      </c>
      <c r="G182" s="6" t="s">
        <v>342</v>
      </c>
      <c r="H182" s="6" t="s">
        <v>83</v>
      </c>
      <c r="I182" s="9">
        <v>230700</v>
      </c>
      <c r="J182" s="9">
        <v>230700</v>
      </c>
      <c r="K182" s="9">
        <v>230700</v>
      </c>
      <c r="L182" s="9"/>
      <c r="M182" s="9"/>
      <c r="N182" s="9"/>
      <c r="O182" s="9"/>
      <c r="P182" s="6"/>
      <c r="Q182" s="9"/>
      <c r="R182" s="9"/>
      <c r="S182" s="9"/>
      <c r="T182" s="9"/>
      <c r="U182" s="9"/>
      <c r="V182" s="9"/>
      <c r="W182" s="9"/>
    </row>
    <row r="183" ht="22" customHeight="true" spans="1:23">
      <c r="A183" s="6" t="s">
        <v>378</v>
      </c>
      <c r="B183" s="6" t="s">
        <v>399</v>
      </c>
      <c r="C183" s="6" t="s">
        <v>398</v>
      </c>
      <c r="D183" s="6" t="s">
        <v>71</v>
      </c>
      <c r="E183" s="6" t="s">
        <v>157</v>
      </c>
      <c r="F183" s="6" t="s">
        <v>158</v>
      </c>
      <c r="G183" s="6" t="s">
        <v>342</v>
      </c>
      <c r="H183" s="6" t="s">
        <v>83</v>
      </c>
      <c r="I183" s="9">
        <v>228400</v>
      </c>
      <c r="J183" s="9">
        <v>228400</v>
      </c>
      <c r="K183" s="9">
        <v>228400</v>
      </c>
      <c r="L183" s="9"/>
      <c r="M183" s="9"/>
      <c r="N183" s="9"/>
      <c r="O183" s="9"/>
      <c r="P183" s="6"/>
      <c r="Q183" s="9"/>
      <c r="R183" s="9"/>
      <c r="S183" s="9"/>
      <c r="T183" s="9"/>
      <c r="U183" s="9"/>
      <c r="V183" s="9"/>
      <c r="W183" s="9"/>
    </row>
    <row r="184" ht="22" customHeight="true" spans="1:23">
      <c r="A184" s="6" t="s">
        <v>378</v>
      </c>
      <c r="B184" s="6" t="s">
        <v>399</v>
      </c>
      <c r="C184" s="6" t="s">
        <v>398</v>
      </c>
      <c r="D184" s="6" t="s">
        <v>71</v>
      </c>
      <c r="E184" s="6" t="s">
        <v>157</v>
      </c>
      <c r="F184" s="6" t="s">
        <v>158</v>
      </c>
      <c r="G184" s="6" t="s">
        <v>342</v>
      </c>
      <c r="H184" s="6" t="s">
        <v>83</v>
      </c>
      <c r="I184" s="9">
        <v>210300</v>
      </c>
      <c r="J184" s="9">
        <v>210300</v>
      </c>
      <c r="K184" s="9">
        <v>210300</v>
      </c>
      <c r="L184" s="9"/>
      <c r="M184" s="9"/>
      <c r="N184" s="9"/>
      <c r="O184" s="9"/>
      <c r="P184" s="6"/>
      <c r="Q184" s="9"/>
      <c r="R184" s="9"/>
      <c r="S184" s="9"/>
      <c r="T184" s="9"/>
      <c r="U184" s="9"/>
      <c r="V184" s="9"/>
      <c r="W184" s="9"/>
    </row>
    <row r="185" ht="22" customHeight="true" spans="1:23">
      <c r="A185" s="6" t="s">
        <v>378</v>
      </c>
      <c r="B185" s="6" t="s">
        <v>399</v>
      </c>
      <c r="C185" s="6" t="s">
        <v>398</v>
      </c>
      <c r="D185" s="6" t="s">
        <v>71</v>
      </c>
      <c r="E185" s="6" t="s">
        <v>157</v>
      </c>
      <c r="F185" s="6" t="s">
        <v>158</v>
      </c>
      <c r="G185" s="6" t="s">
        <v>342</v>
      </c>
      <c r="H185" s="6" t="s">
        <v>83</v>
      </c>
      <c r="I185" s="9">
        <v>174000</v>
      </c>
      <c r="J185" s="9">
        <v>174000</v>
      </c>
      <c r="K185" s="9">
        <v>174000</v>
      </c>
      <c r="L185" s="9"/>
      <c r="M185" s="9"/>
      <c r="N185" s="9"/>
      <c r="O185" s="9"/>
      <c r="P185" s="6"/>
      <c r="Q185" s="9"/>
      <c r="R185" s="9"/>
      <c r="S185" s="9"/>
      <c r="T185" s="9"/>
      <c r="U185" s="9"/>
      <c r="V185" s="9"/>
      <c r="W185" s="9"/>
    </row>
    <row r="186" ht="22" customHeight="true" spans="1:23">
      <c r="A186" s="6" t="s">
        <v>378</v>
      </c>
      <c r="B186" s="6" t="s">
        <v>399</v>
      </c>
      <c r="C186" s="6" t="s">
        <v>398</v>
      </c>
      <c r="D186" s="6" t="s">
        <v>71</v>
      </c>
      <c r="E186" s="6" t="s">
        <v>157</v>
      </c>
      <c r="F186" s="6" t="s">
        <v>158</v>
      </c>
      <c r="G186" s="6" t="s">
        <v>342</v>
      </c>
      <c r="H186" s="6" t="s">
        <v>83</v>
      </c>
      <c r="I186" s="9">
        <v>507400</v>
      </c>
      <c r="J186" s="9">
        <v>507400</v>
      </c>
      <c r="K186" s="9">
        <v>507400</v>
      </c>
      <c r="L186" s="9"/>
      <c r="M186" s="9"/>
      <c r="N186" s="9"/>
      <c r="O186" s="9"/>
      <c r="P186" s="6"/>
      <c r="Q186" s="9"/>
      <c r="R186" s="9"/>
      <c r="S186" s="9"/>
      <c r="T186" s="9"/>
      <c r="U186" s="9"/>
      <c r="V186" s="9"/>
      <c r="W186" s="9"/>
    </row>
    <row r="187" ht="22" customHeight="true" spans="1:23">
      <c r="A187" s="6" t="s">
        <v>378</v>
      </c>
      <c r="B187" s="6" t="s">
        <v>399</v>
      </c>
      <c r="C187" s="6" t="s">
        <v>398</v>
      </c>
      <c r="D187" s="6" t="s">
        <v>71</v>
      </c>
      <c r="E187" s="6" t="s">
        <v>157</v>
      </c>
      <c r="F187" s="6" t="s">
        <v>158</v>
      </c>
      <c r="G187" s="6" t="s">
        <v>342</v>
      </c>
      <c r="H187" s="6" t="s">
        <v>83</v>
      </c>
      <c r="I187" s="9">
        <v>299000</v>
      </c>
      <c r="J187" s="9">
        <v>299000</v>
      </c>
      <c r="K187" s="9">
        <v>299000</v>
      </c>
      <c r="L187" s="9"/>
      <c r="M187" s="9"/>
      <c r="N187" s="9"/>
      <c r="O187" s="9"/>
      <c r="P187" s="6"/>
      <c r="Q187" s="9"/>
      <c r="R187" s="9"/>
      <c r="S187" s="9"/>
      <c r="T187" s="9"/>
      <c r="U187" s="9"/>
      <c r="V187" s="9"/>
      <c r="W187" s="9"/>
    </row>
    <row r="188" ht="22" customHeight="true" spans="1:23">
      <c r="A188" s="6" t="s">
        <v>378</v>
      </c>
      <c r="B188" s="6" t="s">
        <v>399</v>
      </c>
      <c r="C188" s="6" t="s">
        <v>398</v>
      </c>
      <c r="D188" s="6" t="s">
        <v>71</v>
      </c>
      <c r="E188" s="6" t="s">
        <v>157</v>
      </c>
      <c r="F188" s="6" t="s">
        <v>158</v>
      </c>
      <c r="G188" s="6" t="s">
        <v>342</v>
      </c>
      <c r="H188" s="6" t="s">
        <v>83</v>
      </c>
      <c r="I188" s="9">
        <v>238100</v>
      </c>
      <c r="J188" s="9">
        <v>238100</v>
      </c>
      <c r="K188" s="9">
        <v>238100</v>
      </c>
      <c r="L188" s="9"/>
      <c r="M188" s="9"/>
      <c r="N188" s="9"/>
      <c r="O188" s="9"/>
      <c r="P188" s="6"/>
      <c r="Q188" s="9"/>
      <c r="R188" s="9"/>
      <c r="S188" s="9"/>
      <c r="T188" s="9"/>
      <c r="U188" s="9"/>
      <c r="V188" s="9"/>
      <c r="W188" s="9"/>
    </row>
    <row r="189" ht="22" customHeight="true" spans="1:23">
      <c r="A189" s="6" t="s">
        <v>378</v>
      </c>
      <c r="B189" s="6" t="s">
        <v>399</v>
      </c>
      <c r="C189" s="6" t="s">
        <v>398</v>
      </c>
      <c r="D189" s="6" t="s">
        <v>71</v>
      </c>
      <c r="E189" s="6" t="s">
        <v>157</v>
      </c>
      <c r="F189" s="6" t="s">
        <v>158</v>
      </c>
      <c r="G189" s="6" t="s">
        <v>342</v>
      </c>
      <c r="H189" s="6" t="s">
        <v>83</v>
      </c>
      <c r="I189" s="9">
        <v>131300</v>
      </c>
      <c r="J189" s="9">
        <v>131300</v>
      </c>
      <c r="K189" s="9">
        <v>131300</v>
      </c>
      <c r="L189" s="9"/>
      <c r="M189" s="9"/>
      <c r="N189" s="9"/>
      <c r="O189" s="9"/>
      <c r="P189" s="6"/>
      <c r="Q189" s="9"/>
      <c r="R189" s="9"/>
      <c r="S189" s="9"/>
      <c r="T189" s="9"/>
      <c r="U189" s="9"/>
      <c r="V189" s="9"/>
      <c r="W189" s="9"/>
    </row>
    <row r="190" ht="22" customHeight="true" spans="1:23">
      <c r="A190" s="6" t="s">
        <v>378</v>
      </c>
      <c r="B190" s="6" t="s">
        <v>399</v>
      </c>
      <c r="C190" s="6" t="s">
        <v>398</v>
      </c>
      <c r="D190" s="6" t="s">
        <v>71</v>
      </c>
      <c r="E190" s="6" t="s">
        <v>157</v>
      </c>
      <c r="F190" s="6" t="s">
        <v>158</v>
      </c>
      <c r="G190" s="6" t="s">
        <v>342</v>
      </c>
      <c r="H190" s="6" t="s">
        <v>83</v>
      </c>
      <c r="I190" s="9">
        <v>189000</v>
      </c>
      <c r="J190" s="9">
        <v>189000</v>
      </c>
      <c r="K190" s="9">
        <v>189000</v>
      </c>
      <c r="L190" s="9"/>
      <c r="M190" s="9"/>
      <c r="N190" s="9"/>
      <c r="O190" s="9"/>
      <c r="P190" s="6"/>
      <c r="Q190" s="9"/>
      <c r="R190" s="9"/>
      <c r="S190" s="9"/>
      <c r="T190" s="9"/>
      <c r="U190" s="9"/>
      <c r="V190" s="9"/>
      <c r="W190" s="9"/>
    </row>
    <row r="191" ht="22" customHeight="true" spans="1:25">
      <c r="A191" s="6"/>
      <c r="B191" s="6"/>
      <c r="C191" s="6" t="s">
        <v>400</v>
      </c>
      <c r="D191" s="6"/>
      <c r="E191" s="6"/>
      <c r="F191" s="6"/>
      <c r="G191" s="6"/>
      <c r="H191" s="6"/>
      <c r="I191" s="17">
        <v>66400</v>
      </c>
      <c r="J191" s="9">
        <v>66400</v>
      </c>
      <c r="K191" s="9">
        <v>66400</v>
      </c>
      <c r="L191" s="9"/>
      <c r="M191" s="9"/>
      <c r="N191" s="9"/>
      <c r="O191" s="9"/>
      <c r="P191" s="6"/>
      <c r="Q191" s="9"/>
      <c r="R191" s="9"/>
      <c r="S191" s="9"/>
      <c r="T191" s="9"/>
      <c r="U191" s="9"/>
      <c r="V191" s="9"/>
      <c r="W191" s="9"/>
      <c r="X191" s="51">
        <f>VLOOKUP(C191,'[1]2025年州级项目支出预算表'!$A$10:$G$599,3,0)</f>
        <v>6.64</v>
      </c>
      <c r="Y191" s="51">
        <f>I191-X191*10000</f>
        <v>0</v>
      </c>
    </row>
    <row r="192" ht="22" customHeight="true" spans="1:23">
      <c r="A192" s="6" t="s">
        <v>353</v>
      </c>
      <c r="B192" s="6" t="s">
        <v>401</v>
      </c>
      <c r="C192" s="6" t="s">
        <v>400</v>
      </c>
      <c r="D192" s="6" t="s">
        <v>71</v>
      </c>
      <c r="E192" s="6" t="s">
        <v>118</v>
      </c>
      <c r="F192" s="6" t="s">
        <v>119</v>
      </c>
      <c r="G192" s="6" t="s">
        <v>331</v>
      </c>
      <c r="H192" s="6" t="s">
        <v>332</v>
      </c>
      <c r="I192" s="9">
        <v>10000</v>
      </c>
      <c r="J192" s="9">
        <v>10000</v>
      </c>
      <c r="K192" s="9">
        <v>10000</v>
      </c>
      <c r="L192" s="9"/>
      <c r="M192" s="9"/>
      <c r="N192" s="9"/>
      <c r="O192" s="9"/>
      <c r="P192" s="6"/>
      <c r="Q192" s="9"/>
      <c r="R192" s="9"/>
      <c r="S192" s="9"/>
      <c r="T192" s="9"/>
      <c r="U192" s="9"/>
      <c r="V192" s="9"/>
      <c r="W192" s="9"/>
    </row>
    <row r="193" ht="22" customHeight="true" spans="1:23">
      <c r="A193" s="6" t="s">
        <v>353</v>
      </c>
      <c r="B193" s="6" t="s">
        <v>401</v>
      </c>
      <c r="C193" s="6" t="s">
        <v>400</v>
      </c>
      <c r="D193" s="6" t="s">
        <v>71</v>
      </c>
      <c r="E193" s="6" t="s">
        <v>118</v>
      </c>
      <c r="F193" s="6" t="s">
        <v>119</v>
      </c>
      <c r="G193" s="6" t="s">
        <v>301</v>
      </c>
      <c r="H193" s="6" t="s">
        <v>302</v>
      </c>
      <c r="I193" s="9">
        <v>56400</v>
      </c>
      <c r="J193" s="9">
        <v>56400</v>
      </c>
      <c r="K193" s="9">
        <v>56400</v>
      </c>
      <c r="L193" s="9"/>
      <c r="M193" s="9"/>
      <c r="N193" s="9"/>
      <c r="O193" s="9"/>
      <c r="P193" s="6"/>
      <c r="Q193" s="9"/>
      <c r="R193" s="9"/>
      <c r="S193" s="9"/>
      <c r="T193" s="9"/>
      <c r="U193" s="9"/>
      <c r="V193" s="9"/>
      <c r="W193" s="9"/>
    </row>
    <row r="194" ht="22" customHeight="true" spans="1:25">
      <c r="A194" s="6"/>
      <c r="B194" s="6"/>
      <c r="C194" s="6" t="s">
        <v>402</v>
      </c>
      <c r="D194" s="6"/>
      <c r="E194" s="6"/>
      <c r="F194" s="6"/>
      <c r="G194" s="6"/>
      <c r="H194" s="6"/>
      <c r="I194" s="17">
        <v>334300</v>
      </c>
      <c r="J194" s="9">
        <v>334300</v>
      </c>
      <c r="K194" s="9">
        <v>334300</v>
      </c>
      <c r="L194" s="9"/>
      <c r="M194" s="9"/>
      <c r="N194" s="9"/>
      <c r="O194" s="9"/>
      <c r="P194" s="6"/>
      <c r="Q194" s="9"/>
      <c r="R194" s="9"/>
      <c r="S194" s="9"/>
      <c r="T194" s="9"/>
      <c r="U194" s="9"/>
      <c r="V194" s="9"/>
      <c r="W194" s="9"/>
      <c r="X194" s="51">
        <f>VLOOKUP(C194,'[1]2025年州级项目支出预算表'!$A$10:$G$599,3,0)</f>
        <v>33.43</v>
      </c>
      <c r="Y194" s="51">
        <f>I194-X194*10000</f>
        <v>0</v>
      </c>
    </row>
    <row r="195" ht="22" customHeight="true" spans="1:23">
      <c r="A195" s="6" t="s">
        <v>378</v>
      </c>
      <c r="B195" s="6" t="s">
        <v>403</v>
      </c>
      <c r="C195" s="6" t="s">
        <v>402</v>
      </c>
      <c r="D195" s="6" t="s">
        <v>71</v>
      </c>
      <c r="E195" s="6" t="s">
        <v>157</v>
      </c>
      <c r="F195" s="6" t="s">
        <v>158</v>
      </c>
      <c r="G195" s="6" t="s">
        <v>342</v>
      </c>
      <c r="H195" s="6" t="s">
        <v>83</v>
      </c>
      <c r="I195" s="9">
        <v>35000</v>
      </c>
      <c r="J195" s="9">
        <v>35000</v>
      </c>
      <c r="K195" s="9">
        <v>35000</v>
      </c>
      <c r="L195" s="9"/>
      <c r="M195" s="9"/>
      <c r="N195" s="9"/>
      <c r="O195" s="9"/>
      <c r="P195" s="6"/>
      <c r="Q195" s="9"/>
      <c r="R195" s="9"/>
      <c r="S195" s="9"/>
      <c r="T195" s="9"/>
      <c r="U195" s="9"/>
      <c r="V195" s="9"/>
      <c r="W195" s="9"/>
    </row>
    <row r="196" ht="22" customHeight="true" spans="1:23">
      <c r="A196" s="6" t="s">
        <v>378</v>
      </c>
      <c r="B196" s="6" t="s">
        <v>403</v>
      </c>
      <c r="C196" s="6" t="s">
        <v>402</v>
      </c>
      <c r="D196" s="6" t="s">
        <v>71</v>
      </c>
      <c r="E196" s="6" t="s">
        <v>157</v>
      </c>
      <c r="F196" s="6" t="s">
        <v>158</v>
      </c>
      <c r="G196" s="6" t="s">
        <v>342</v>
      </c>
      <c r="H196" s="6" t="s">
        <v>83</v>
      </c>
      <c r="I196" s="9">
        <v>38000</v>
      </c>
      <c r="J196" s="9">
        <v>38000</v>
      </c>
      <c r="K196" s="9">
        <v>38000</v>
      </c>
      <c r="L196" s="9"/>
      <c r="M196" s="9"/>
      <c r="N196" s="9"/>
      <c r="O196" s="9"/>
      <c r="P196" s="6"/>
      <c r="Q196" s="9"/>
      <c r="R196" s="9"/>
      <c r="S196" s="9"/>
      <c r="T196" s="9"/>
      <c r="U196" s="9"/>
      <c r="V196" s="9"/>
      <c r="W196" s="9"/>
    </row>
    <row r="197" ht="22" customHeight="true" spans="1:23">
      <c r="A197" s="6" t="s">
        <v>378</v>
      </c>
      <c r="B197" s="6" t="s">
        <v>403</v>
      </c>
      <c r="C197" s="6" t="s">
        <v>402</v>
      </c>
      <c r="D197" s="6" t="s">
        <v>71</v>
      </c>
      <c r="E197" s="6" t="s">
        <v>157</v>
      </c>
      <c r="F197" s="6" t="s">
        <v>158</v>
      </c>
      <c r="G197" s="6" t="s">
        <v>342</v>
      </c>
      <c r="H197" s="6" t="s">
        <v>83</v>
      </c>
      <c r="I197" s="9">
        <v>30500</v>
      </c>
      <c r="J197" s="9">
        <v>30500</v>
      </c>
      <c r="K197" s="9">
        <v>30500</v>
      </c>
      <c r="L197" s="9"/>
      <c r="M197" s="9"/>
      <c r="N197" s="9"/>
      <c r="O197" s="9"/>
      <c r="P197" s="6"/>
      <c r="Q197" s="9"/>
      <c r="R197" s="9"/>
      <c r="S197" s="9"/>
      <c r="T197" s="9"/>
      <c r="U197" s="9"/>
      <c r="V197" s="9"/>
      <c r="W197" s="9"/>
    </row>
    <row r="198" ht="22" customHeight="true" spans="1:23">
      <c r="A198" s="6" t="s">
        <v>378</v>
      </c>
      <c r="B198" s="6" t="s">
        <v>403</v>
      </c>
      <c r="C198" s="6" t="s">
        <v>402</v>
      </c>
      <c r="D198" s="6" t="s">
        <v>71</v>
      </c>
      <c r="E198" s="6" t="s">
        <v>157</v>
      </c>
      <c r="F198" s="6" t="s">
        <v>158</v>
      </c>
      <c r="G198" s="6" t="s">
        <v>342</v>
      </c>
      <c r="H198" s="6" t="s">
        <v>83</v>
      </c>
      <c r="I198" s="9">
        <v>54200</v>
      </c>
      <c r="J198" s="9">
        <v>54200</v>
      </c>
      <c r="K198" s="9">
        <v>54200</v>
      </c>
      <c r="L198" s="9"/>
      <c r="M198" s="9"/>
      <c r="N198" s="9"/>
      <c r="O198" s="9"/>
      <c r="P198" s="6"/>
      <c r="Q198" s="9"/>
      <c r="R198" s="9"/>
      <c r="S198" s="9"/>
      <c r="T198" s="9"/>
      <c r="U198" s="9"/>
      <c r="V198" s="9"/>
      <c r="W198" s="9"/>
    </row>
    <row r="199" ht="22" customHeight="true" spans="1:23">
      <c r="A199" s="6" t="s">
        <v>378</v>
      </c>
      <c r="B199" s="6" t="s">
        <v>403</v>
      </c>
      <c r="C199" s="6" t="s">
        <v>402</v>
      </c>
      <c r="D199" s="6" t="s">
        <v>71</v>
      </c>
      <c r="E199" s="6" t="s">
        <v>157</v>
      </c>
      <c r="F199" s="6" t="s">
        <v>158</v>
      </c>
      <c r="G199" s="6" t="s">
        <v>342</v>
      </c>
      <c r="H199" s="6" t="s">
        <v>83</v>
      </c>
      <c r="I199" s="9">
        <v>17200</v>
      </c>
      <c r="J199" s="9">
        <v>17200</v>
      </c>
      <c r="K199" s="9">
        <v>17200</v>
      </c>
      <c r="L199" s="9"/>
      <c r="M199" s="9"/>
      <c r="N199" s="9"/>
      <c r="O199" s="9"/>
      <c r="P199" s="6"/>
      <c r="Q199" s="9"/>
      <c r="R199" s="9"/>
      <c r="S199" s="9"/>
      <c r="T199" s="9"/>
      <c r="U199" s="9"/>
      <c r="V199" s="9"/>
      <c r="W199" s="9"/>
    </row>
    <row r="200" ht="22" customHeight="true" spans="1:23">
      <c r="A200" s="6" t="s">
        <v>378</v>
      </c>
      <c r="B200" s="6" t="s">
        <v>403</v>
      </c>
      <c r="C200" s="6" t="s">
        <v>402</v>
      </c>
      <c r="D200" s="6" t="s">
        <v>71</v>
      </c>
      <c r="E200" s="6" t="s">
        <v>157</v>
      </c>
      <c r="F200" s="6" t="s">
        <v>158</v>
      </c>
      <c r="G200" s="6" t="s">
        <v>342</v>
      </c>
      <c r="H200" s="6" t="s">
        <v>83</v>
      </c>
      <c r="I200" s="9">
        <v>29600</v>
      </c>
      <c r="J200" s="9">
        <v>29600</v>
      </c>
      <c r="K200" s="9">
        <v>29600</v>
      </c>
      <c r="L200" s="9"/>
      <c r="M200" s="9"/>
      <c r="N200" s="9"/>
      <c r="O200" s="9"/>
      <c r="P200" s="6"/>
      <c r="Q200" s="9"/>
      <c r="R200" s="9"/>
      <c r="S200" s="9"/>
      <c r="T200" s="9"/>
      <c r="U200" s="9"/>
      <c r="V200" s="9"/>
      <c r="W200" s="9"/>
    </row>
    <row r="201" ht="22" customHeight="true" spans="1:23">
      <c r="A201" s="6" t="s">
        <v>378</v>
      </c>
      <c r="B201" s="6" t="s">
        <v>403</v>
      </c>
      <c r="C201" s="6" t="s">
        <v>402</v>
      </c>
      <c r="D201" s="6" t="s">
        <v>71</v>
      </c>
      <c r="E201" s="6" t="s">
        <v>157</v>
      </c>
      <c r="F201" s="6" t="s">
        <v>158</v>
      </c>
      <c r="G201" s="6" t="s">
        <v>342</v>
      </c>
      <c r="H201" s="6" t="s">
        <v>83</v>
      </c>
      <c r="I201" s="9">
        <v>21000</v>
      </c>
      <c r="J201" s="9">
        <v>21000</v>
      </c>
      <c r="K201" s="9">
        <v>21000</v>
      </c>
      <c r="L201" s="9"/>
      <c r="M201" s="9"/>
      <c r="N201" s="9"/>
      <c r="O201" s="9"/>
      <c r="P201" s="6"/>
      <c r="Q201" s="9"/>
      <c r="R201" s="9"/>
      <c r="S201" s="9"/>
      <c r="T201" s="9"/>
      <c r="U201" s="9"/>
      <c r="V201" s="9"/>
      <c r="W201" s="9"/>
    </row>
    <row r="202" ht="22" customHeight="true" spans="1:23">
      <c r="A202" s="6" t="s">
        <v>378</v>
      </c>
      <c r="B202" s="6" t="s">
        <v>403</v>
      </c>
      <c r="C202" s="6" t="s">
        <v>402</v>
      </c>
      <c r="D202" s="6" t="s">
        <v>71</v>
      </c>
      <c r="E202" s="6" t="s">
        <v>157</v>
      </c>
      <c r="F202" s="6" t="s">
        <v>158</v>
      </c>
      <c r="G202" s="6" t="s">
        <v>342</v>
      </c>
      <c r="H202" s="6" t="s">
        <v>83</v>
      </c>
      <c r="I202" s="9">
        <v>33800</v>
      </c>
      <c r="J202" s="9">
        <v>33800</v>
      </c>
      <c r="K202" s="9">
        <v>33800</v>
      </c>
      <c r="L202" s="9"/>
      <c r="M202" s="9"/>
      <c r="N202" s="9"/>
      <c r="O202" s="9"/>
      <c r="P202" s="6"/>
      <c r="Q202" s="9"/>
      <c r="R202" s="9"/>
      <c r="S202" s="9"/>
      <c r="T202" s="9"/>
      <c r="U202" s="9"/>
      <c r="V202" s="9"/>
      <c r="W202" s="9"/>
    </row>
    <row r="203" ht="22" customHeight="true" spans="1:23">
      <c r="A203" s="6" t="s">
        <v>378</v>
      </c>
      <c r="B203" s="6" t="s">
        <v>403</v>
      </c>
      <c r="C203" s="6" t="s">
        <v>402</v>
      </c>
      <c r="D203" s="6" t="s">
        <v>71</v>
      </c>
      <c r="E203" s="6" t="s">
        <v>157</v>
      </c>
      <c r="F203" s="6" t="s">
        <v>158</v>
      </c>
      <c r="G203" s="6" t="s">
        <v>342</v>
      </c>
      <c r="H203" s="6" t="s">
        <v>83</v>
      </c>
      <c r="I203" s="9">
        <v>24800</v>
      </c>
      <c r="J203" s="9">
        <v>24800</v>
      </c>
      <c r="K203" s="9">
        <v>24800</v>
      </c>
      <c r="L203" s="9"/>
      <c r="M203" s="9"/>
      <c r="N203" s="9"/>
      <c r="O203" s="9"/>
      <c r="P203" s="6"/>
      <c r="Q203" s="9"/>
      <c r="R203" s="9"/>
      <c r="S203" s="9"/>
      <c r="T203" s="9"/>
      <c r="U203" s="9"/>
      <c r="V203" s="9"/>
      <c r="W203" s="9"/>
    </row>
    <row r="204" ht="22" customHeight="true" spans="1:23">
      <c r="A204" s="6" t="s">
        <v>378</v>
      </c>
      <c r="B204" s="6" t="s">
        <v>403</v>
      </c>
      <c r="C204" s="6" t="s">
        <v>402</v>
      </c>
      <c r="D204" s="6" t="s">
        <v>71</v>
      </c>
      <c r="E204" s="6" t="s">
        <v>157</v>
      </c>
      <c r="F204" s="6" t="s">
        <v>158</v>
      </c>
      <c r="G204" s="6" t="s">
        <v>342</v>
      </c>
      <c r="H204" s="6" t="s">
        <v>83</v>
      </c>
      <c r="I204" s="9">
        <v>50200</v>
      </c>
      <c r="J204" s="9">
        <v>50200</v>
      </c>
      <c r="K204" s="9">
        <v>50200</v>
      </c>
      <c r="L204" s="9"/>
      <c r="M204" s="9"/>
      <c r="N204" s="9"/>
      <c r="O204" s="9"/>
      <c r="P204" s="6"/>
      <c r="Q204" s="9"/>
      <c r="R204" s="9"/>
      <c r="S204" s="9"/>
      <c r="T204" s="9"/>
      <c r="U204" s="9"/>
      <c r="V204" s="9"/>
      <c r="W204" s="9"/>
    </row>
    <row r="205" ht="22" customHeight="true" spans="1:25">
      <c r="A205" s="6"/>
      <c r="B205" s="6"/>
      <c r="C205" s="6" t="s">
        <v>404</v>
      </c>
      <c r="D205" s="6"/>
      <c r="E205" s="6"/>
      <c r="F205" s="6"/>
      <c r="G205" s="6"/>
      <c r="H205" s="6"/>
      <c r="I205" s="17">
        <v>2377600</v>
      </c>
      <c r="J205" s="9">
        <v>2377600</v>
      </c>
      <c r="K205" s="9">
        <v>2377600</v>
      </c>
      <c r="L205" s="9"/>
      <c r="M205" s="9"/>
      <c r="N205" s="9"/>
      <c r="O205" s="9"/>
      <c r="P205" s="6"/>
      <c r="Q205" s="9"/>
      <c r="R205" s="9"/>
      <c r="S205" s="9"/>
      <c r="T205" s="9"/>
      <c r="U205" s="9"/>
      <c r="V205" s="9"/>
      <c r="W205" s="9"/>
      <c r="X205" s="51">
        <f>VLOOKUP(C205,'[1]2025年州级项目支出预算表'!$A$10:$G$599,3,0)</f>
        <v>237.76</v>
      </c>
      <c r="Y205" s="51">
        <f>I205-X205*10000</f>
        <v>0</v>
      </c>
    </row>
    <row r="206" ht="22" customHeight="true" spans="1:23">
      <c r="A206" s="6" t="s">
        <v>378</v>
      </c>
      <c r="B206" s="6" t="s">
        <v>405</v>
      </c>
      <c r="C206" s="6" t="s">
        <v>404</v>
      </c>
      <c r="D206" s="6" t="s">
        <v>71</v>
      </c>
      <c r="E206" s="6" t="s">
        <v>157</v>
      </c>
      <c r="F206" s="6" t="s">
        <v>158</v>
      </c>
      <c r="G206" s="6" t="s">
        <v>342</v>
      </c>
      <c r="H206" s="6" t="s">
        <v>83</v>
      </c>
      <c r="I206" s="9">
        <v>152900</v>
      </c>
      <c r="J206" s="9">
        <v>152900</v>
      </c>
      <c r="K206" s="9">
        <v>152900</v>
      </c>
      <c r="L206" s="9"/>
      <c r="M206" s="9"/>
      <c r="N206" s="9"/>
      <c r="O206" s="9"/>
      <c r="P206" s="6"/>
      <c r="Q206" s="9"/>
      <c r="R206" s="9"/>
      <c r="S206" s="9"/>
      <c r="T206" s="9"/>
      <c r="U206" s="9"/>
      <c r="V206" s="9"/>
      <c r="W206" s="9"/>
    </row>
    <row r="207" ht="22" customHeight="true" spans="1:23">
      <c r="A207" s="6" t="s">
        <v>378</v>
      </c>
      <c r="B207" s="6" t="s">
        <v>405</v>
      </c>
      <c r="C207" s="6" t="s">
        <v>404</v>
      </c>
      <c r="D207" s="6" t="s">
        <v>71</v>
      </c>
      <c r="E207" s="6" t="s">
        <v>157</v>
      </c>
      <c r="F207" s="6" t="s">
        <v>158</v>
      </c>
      <c r="G207" s="6" t="s">
        <v>342</v>
      </c>
      <c r="H207" s="6" t="s">
        <v>83</v>
      </c>
      <c r="I207" s="9">
        <v>276000</v>
      </c>
      <c r="J207" s="9">
        <v>276000</v>
      </c>
      <c r="K207" s="9">
        <v>276000</v>
      </c>
      <c r="L207" s="9"/>
      <c r="M207" s="9"/>
      <c r="N207" s="9"/>
      <c r="O207" s="9"/>
      <c r="P207" s="6"/>
      <c r="Q207" s="9"/>
      <c r="R207" s="9"/>
      <c r="S207" s="9"/>
      <c r="T207" s="9"/>
      <c r="U207" s="9"/>
      <c r="V207" s="9"/>
      <c r="W207" s="9"/>
    </row>
    <row r="208" ht="22" customHeight="true" spans="1:23">
      <c r="A208" s="6" t="s">
        <v>378</v>
      </c>
      <c r="B208" s="6" t="s">
        <v>405</v>
      </c>
      <c r="C208" s="6" t="s">
        <v>404</v>
      </c>
      <c r="D208" s="6" t="s">
        <v>71</v>
      </c>
      <c r="E208" s="6" t="s">
        <v>157</v>
      </c>
      <c r="F208" s="6" t="s">
        <v>158</v>
      </c>
      <c r="G208" s="6" t="s">
        <v>342</v>
      </c>
      <c r="H208" s="6" t="s">
        <v>83</v>
      </c>
      <c r="I208" s="9">
        <v>206500</v>
      </c>
      <c r="J208" s="9">
        <v>206500</v>
      </c>
      <c r="K208" s="9">
        <v>206500</v>
      </c>
      <c r="L208" s="9"/>
      <c r="M208" s="9"/>
      <c r="N208" s="9"/>
      <c r="O208" s="9"/>
      <c r="P208" s="6"/>
      <c r="Q208" s="9"/>
      <c r="R208" s="9"/>
      <c r="S208" s="9"/>
      <c r="T208" s="9"/>
      <c r="U208" s="9"/>
      <c r="V208" s="9"/>
      <c r="W208" s="9"/>
    </row>
    <row r="209" ht="22" customHeight="true" spans="1:23">
      <c r="A209" s="6" t="s">
        <v>378</v>
      </c>
      <c r="B209" s="6" t="s">
        <v>405</v>
      </c>
      <c r="C209" s="6" t="s">
        <v>404</v>
      </c>
      <c r="D209" s="6" t="s">
        <v>71</v>
      </c>
      <c r="E209" s="6" t="s">
        <v>157</v>
      </c>
      <c r="F209" s="6" t="s">
        <v>158</v>
      </c>
      <c r="G209" s="6" t="s">
        <v>342</v>
      </c>
      <c r="H209" s="6" t="s">
        <v>83</v>
      </c>
      <c r="I209" s="9">
        <v>325300</v>
      </c>
      <c r="J209" s="9">
        <v>325300</v>
      </c>
      <c r="K209" s="9">
        <v>325300</v>
      </c>
      <c r="L209" s="9"/>
      <c r="M209" s="9"/>
      <c r="N209" s="9"/>
      <c r="O209" s="9"/>
      <c r="P209" s="6"/>
      <c r="Q209" s="9"/>
      <c r="R209" s="9"/>
      <c r="S209" s="9"/>
      <c r="T209" s="9"/>
      <c r="U209" s="9"/>
      <c r="V209" s="9"/>
      <c r="W209" s="9"/>
    </row>
    <row r="210" ht="22" customHeight="true" spans="1:23">
      <c r="A210" s="6" t="s">
        <v>378</v>
      </c>
      <c r="B210" s="6" t="s">
        <v>405</v>
      </c>
      <c r="C210" s="6" t="s">
        <v>404</v>
      </c>
      <c r="D210" s="6" t="s">
        <v>71</v>
      </c>
      <c r="E210" s="6" t="s">
        <v>157</v>
      </c>
      <c r="F210" s="6" t="s">
        <v>158</v>
      </c>
      <c r="G210" s="6" t="s">
        <v>342</v>
      </c>
      <c r="H210" s="6" t="s">
        <v>83</v>
      </c>
      <c r="I210" s="9">
        <v>194400</v>
      </c>
      <c r="J210" s="9">
        <v>194400</v>
      </c>
      <c r="K210" s="9">
        <v>194400</v>
      </c>
      <c r="L210" s="9"/>
      <c r="M210" s="9"/>
      <c r="N210" s="9"/>
      <c r="O210" s="9"/>
      <c r="P210" s="6"/>
      <c r="Q210" s="9"/>
      <c r="R210" s="9"/>
      <c r="S210" s="9"/>
      <c r="T210" s="9"/>
      <c r="U210" s="9"/>
      <c r="V210" s="9"/>
      <c r="W210" s="9"/>
    </row>
    <row r="211" ht="22" customHeight="true" spans="1:23">
      <c r="A211" s="6" t="s">
        <v>378</v>
      </c>
      <c r="B211" s="6" t="s">
        <v>405</v>
      </c>
      <c r="C211" s="6" t="s">
        <v>404</v>
      </c>
      <c r="D211" s="6" t="s">
        <v>71</v>
      </c>
      <c r="E211" s="6" t="s">
        <v>157</v>
      </c>
      <c r="F211" s="6" t="s">
        <v>158</v>
      </c>
      <c r="G211" s="6" t="s">
        <v>342</v>
      </c>
      <c r="H211" s="6" t="s">
        <v>83</v>
      </c>
      <c r="I211" s="9">
        <v>240700</v>
      </c>
      <c r="J211" s="9">
        <v>240700</v>
      </c>
      <c r="K211" s="9">
        <v>240700</v>
      </c>
      <c r="L211" s="9"/>
      <c r="M211" s="9"/>
      <c r="N211" s="9"/>
      <c r="O211" s="9"/>
      <c r="P211" s="6"/>
      <c r="Q211" s="9"/>
      <c r="R211" s="9"/>
      <c r="S211" s="9"/>
      <c r="T211" s="9"/>
      <c r="U211" s="9"/>
      <c r="V211" s="9"/>
      <c r="W211" s="9"/>
    </row>
    <row r="212" ht="22" customHeight="true" spans="1:23">
      <c r="A212" s="6" t="s">
        <v>378</v>
      </c>
      <c r="B212" s="6" t="s">
        <v>405</v>
      </c>
      <c r="C212" s="6" t="s">
        <v>404</v>
      </c>
      <c r="D212" s="6" t="s">
        <v>71</v>
      </c>
      <c r="E212" s="6" t="s">
        <v>157</v>
      </c>
      <c r="F212" s="6" t="s">
        <v>158</v>
      </c>
      <c r="G212" s="6" t="s">
        <v>342</v>
      </c>
      <c r="H212" s="6" t="s">
        <v>83</v>
      </c>
      <c r="I212" s="9">
        <v>411200</v>
      </c>
      <c r="J212" s="9">
        <v>411200</v>
      </c>
      <c r="K212" s="9">
        <v>411200</v>
      </c>
      <c r="L212" s="9"/>
      <c r="M212" s="9"/>
      <c r="N212" s="9"/>
      <c r="O212" s="9"/>
      <c r="P212" s="6"/>
      <c r="Q212" s="9"/>
      <c r="R212" s="9"/>
      <c r="S212" s="9"/>
      <c r="T212" s="9"/>
      <c r="U212" s="9"/>
      <c r="V212" s="9"/>
      <c r="W212" s="9"/>
    </row>
    <row r="213" ht="22" customHeight="true" spans="1:23">
      <c r="A213" s="6" t="s">
        <v>378</v>
      </c>
      <c r="B213" s="6" t="s">
        <v>405</v>
      </c>
      <c r="C213" s="6" t="s">
        <v>404</v>
      </c>
      <c r="D213" s="6" t="s">
        <v>71</v>
      </c>
      <c r="E213" s="6" t="s">
        <v>157</v>
      </c>
      <c r="F213" s="6" t="s">
        <v>158</v>
      </c>
      <c r="G213" s="6" t="s">
        <v>342</v>
      </c>
      <c r="H213" s="6" t="s">
        <v>83</v>
      </c>
      <c r="I213" s="9">
        <v>215000</v>
      </c>
      <c r="J213" s="9">
        <v>215000</v>
      </c>
      <c r="K213" s="9">
        <v>215000</v>
      </c>
      <c r="L213" s="9"/>
      <c r="M213" s="9"/>
      <c r="N213" s="9"/>
      <c r="O213" s="9"/>
      <c r="P213" s="6"/>
      <c r="Q213" s="9"/>
      <c r="R213" s="9"/>
      <c r="S213" s="9"/>
      <c r="T213" s="9"/>
      <c r="U213" s="9"/>
      <c r="V213" s="9"/>
      <c r="W213" s="9"/>
    </row>
    <row r="214" ht="22" customHeight="true" spans="1:23">
      <c r="A214" s="6" t="s">
        <v>378</v>
      </c>
      <c r="B214" s="6" t="s">
        <v>405</v>
      </c>
      <c r="C214" s="6" t="s">
        <v>404</v>
      </c>
      <c r="D214" s="6" t="s">
        <v>71</v>
      </c>
      <c r="E214" s="6" t="s">
        <v>157</v>
      </c>
      <c r="F214" s="6" t="s">
        <v>158</v>
      </c>
      <c r="G214" s="6" t="s">
        <v>342</v>
      </c>
      <c r="H214" s="6" t="s">
        <v>83</v>
      </c>
      <c r="I214" s="9">
        <v>156000</v>
      </c>
      <c r="J214" s="9">
        <v>156000</v>
      </c>
      <c r="K214" s="9">
        <v>156000</v>
      </c>
      <c r="L214" s="9"/>
      <c r="M214" s="9"/>
      <c r="N214" s="9"/>
      <c r="O214" s="9"/>
      <c r="P214" s="6"/>
      <c r="Q214" s="9"/>
      <c r="R214" s="9"/>
      <c r="S214" s="9"/>
      <c r="T214" s="9"/>
      <c r="U214" s="9"/>
      <c r="V214" s="9"/>
      <c r="W214" s="9"/>
    </row>
    <row r="215" ht="22" customHeight="true" spans="1:23">
      <c r="A215" s="6" t="s">
        <v>378</v>
      </c>
      <c r="B215" s="6" t="s">
        <v>405</v>
      </c>
      <c r="C215" s="6" t="s">
        <v>404</v>
      </c>
      <c r="D215" s="6" t="s">
        <v>71</v>
      </c>
      <c r="E215" s="6" t="s">
        <v>157</v>
      </c>
      <c r="F215" s="6" t="s">
        <v>158</v>
      </c>
      <c r="G215" s="6" t="s">
        <v>342</v>
      </c>
      <c r="H215" s="6" t="s">
        <v>83</v>
      </c>
      <c r="I215" s="9">
        <v>199600</v>
      </c>
      <c r="J215" s="9">
        <v>199600</v>
      </c>
      <c r="K215" s="9">
        <v>199600</v>
      </c>
      <c r="L215" s="9"/>
      <c r="M215" s="9"/>
      <c r="N215" s="9"/>
      <c r="O215" s="9"/>
      <c r="P215" s="6"/>
      <c r="Q215" s="9"/>
      <c r="R215" s="9"/>
      <c r="S215" s="9"/>
      <c r="T215" s="9"/>
      <c r="U215" s="9"/>
      <c r="V215" s="9"/>
      <c r="W215" s="9"/>
    </row>
    <row r="216" ht="22" customHeight="true" spans="1:23">
      <c r="A216" s="7" t="s">
        <v>57</v>
      </c>
      <c r="B216" s="7"/>
      <c r="C216" s="7"/>
      <c r="D216" s="7"/>
      <c r="E216" s="7"/>
      <c r="F216" s="7"/>
      <c r="G216" s="7"/>
      <c r="H216" s="7"/>
      <c r="I216" s="9">
        <v>31364480</v>
      </c>
      <c r="J216" s="9">
        <v>31364480</v>
      </c>
      <c r="K216" s="9">
        <v>31364480</v>
      </c>
      <c r="L216" s="9"/>
      <c r="M216" s="9"/>
      <c r="N216" s="9"/>
      <c r="O216" s="9"/>
      <c r="P216" s="9"/>
      <c r="Q216" s="9"/>
      <c r="R216" s="9"/>
      <c r="S216" s="9"/>
      <c r="T216" s="9"/>
      <c r="U216" s="9"/>
      <c r="V216" s="9"/>
      <c r="W216" s="9"/>
    </row>
  </sheetData>
  <autoFilter ref="A7:Z216">
    <extLst/>
  </autoFilter>
  <mergeCells count="28">
    <mergeCell ref="A2:W2"/>
    <mergeCell ref="A3:H3"/>
    <mergeCell ref="J4:M4"/>
    <mergeCell ref="N4:P4"/>
    <mergeCell ref="R4:W4"/>
    <mergeCell ref="A216:H2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conditionalFormatting sqref="Y9">
    <cfRule type="cellIs" dxfId="0" priority="27" operator="notEqual">
      <formula>$AB$8</formula>
    </cfRule>
  </conditionalFormatting>
  <conditionalFormatting sqref="Y17">
    <cfRule type="cellIs" dxfId="0" priority="26" operator="notEqual">
      <formula>$AB$8</formula>
    </cfRule>
  </conditionalFormatting>
  <conditionalFormatting sqref="Y28">
    <cfRule type="cellIs" dxfId="0" priority="25" operator="notEqual">
      <formula>$AB$8</formula>
    </cfRule>
  </conditionalFormatting>
  <conditionalFormatting sqref="Y39">
    <cfRule type="cellIs" dxfId="0" priority="24" operator="notEqual">
      <formula>$AB$8</formula>
    </cfRule>
  </conditionalFormatting>
  <conditionalFormatting sqref="Y43">
    <cfRule type="cellIs" dxfId="0" priority="23" operator="notEqual">
      <formula>$AB$8</formula>
    </cfRule>
  </conditionalFormatting>
  <conditionalFormatting sqref="Y54">
    <cfRule type="cellIs" dxfId="0" priority="22" operator="notEqual">
      <formula>$AB$8</formula>
    </cfRule>
  </conditionalFormatting>
  <conditionalFormatting sqref="Y56">
    <cfRule type="cellIs" dxfId="0" priority="21" operator="notEqual">
      <formula>$AB$8</formula>
    </cfRule>
  </conditionalFormatting>
  <conditionalFormatting sqref="Y67">
    <cfRule type="cellIs" dxfId="0" priority="20" operator="notEqual">
      <formula>$AB$8</formula>
    </cfRule>
  </conditionalFormatting>
  <conditionalFormatting sqref="Y69">
    <cfRule type="cellIs" dxfId="0" priority="19" operator="notEqual">
      <formula>$AB$8</formula>
    </cfRule>
  </conditionalFormatting>
  <conditionalFormatting sqref="Y71">
    <cfRule type="cellIs" dxfId="0" priority="18" operator="notEqual">
      <formula>$AB$8</formula>
    </cfRule>
  </conditionalFormatting>
  <conditionalFormatting sqref="Y81">
    <cfRule type="cellIs" dxfId="0" priority="17" operator="notEqual">
      <formula>$AB$8</formula>
    </cfRule>
  </conditionalFormatting>
  <conditionalFormatting sqref="Y83">
    <cfRule type="cellIs" dxfId="0" priority="16" operator="notEqual">
      <formula>$AB$8</formula>
    </cfRule>
  </conditionalFormatting>
  <conditionalFormatting sqref="Y85">
    <cfRule type="cellIs" dxfId="0" priority="15" operator="notEqual">
      <formula>$AB$8</formula>
    </cfRule>
  </conditionalFormatting>
  <conditionalFormatting sqref="Y91">
    <cfRule type="cellIs" dxfId="0" priority="14" operator="notEqual">
      <formula>$AB$8</formula>
    </cfRule>
  </conditionalFormatting>
  <conditionalFormatting sqref="Y102">
    <cfRule type="cellIs" dxfId="0" priority="13" operator="notEqual">
      <formula>$AB$8</formula>
    </cfRule>
  </conditionalFormatting>
  <conditionalFormatting sqref="Y113">
    <cfRule type="cellIs" dxfId="0" priority="12" operator="notEqual">
      <formula>$AB$8</formula>
    </cfRule>
  </conditionalFormatting>
  <conditionalFormatting sqref="Y124">
    <cfRule type="cellIs" dxfId="0" priority="11" operator="notEqual">
      <formula>$AB$8</formula>
    </cfRule>
  </conditionalFormatting>
  <conditionalFormatting sqref="Y135">
    <cfRule type="cellIs" dxfId="0" priority="10" operator="notEqual">
      <formula>$AB$8</formula>
    </cfRule>
  </conditionalFormatting>
  <conditionalFormatting sqref="Y146">
    <cfRule type="cellIs" dxfId="0" priority="9" operator="notEqual">
      <formula>$AB$8</formula>
    </cfRule>
  </conditionalFormatting>
  <conditionalFormatting sqref="Y157">
    <cfRule type="cellIs" dxfId="0" priority="8" operator="notEqual">
      <formula>$AB$8</formula>
    </cfRule>
  </conditionalFormatting>
  <conditionalFormatting sqref="Y159">
    <cfRule type="cellIs" dxfId="0" priority="7" operator="notEqual">
      <formula>$AB$8</formula>
    </cfRule>
  </conditionalFormatting>
  <conditionalFormatting sqref="Y170">
    <cfRule type="cellIs" dxfId="0" priority="6" operator="notEqual">
      <formula>$AB$8</formula>
    </cfRule>
  </conditionalFormatting>
  <conditionalFormatting sqref="Y177">
    <cfRule type="cellIs" dxfId="0" priority="5" operator="notEqual">
      <formula>$AB$8</formula>
    </cfRule>
  </conditionalFormatting>
  <conditionalFormatting sqref="Y180">
    <cfRule type="cellIs" dxfId="0" priority="4" operator="notEqual">
      <formula>$AB$8</formula>
    </cfRule>
  </conditionalFormatting>
  <conditionalFormatting sqref="Y191">
    <cfRule type="cellIs" dxfId="0" priority="3" operator="notEqual">
      <formula>$AB$8</formula>
    </cfRule>
  </conditionalFormatting>
  <conditionalFormatting sqref="Y194">
    <cfRule type="cellIs" dxfId="0" priority="2" operator="notEqual">
      <formula>$AB$8</formula>
    </cfRule>
  </conditionalFormatting>
  <conditionalFormatting sqref="Y205">
    <cfRule type="cellIs" dxfId="0" priority="1" operator="notEqual">
      <formula>$AB$8</formula>
    </cfRule>
  </conditionalFormatting>
  <printOptions horizontalCentered="true"/>
  <pageMargins left="0.118055555555556" right="0.118055555555556" top="0.39" bottom="0.39" header="0.51" footer="0.51"/>
  <pageSetup paperSize="9" scale="50"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100"/>
  <sheetViews>
    <sheetView showZeros="0" workbookViewId="0">
      <selection activeCell="A2" sqref="A2:J2"/>
    </sheetView>
  </sheetViews>
  <sheetFormatPr defaultColWidth="10.7083333333333" defaultRowHeight="12" customHeight="true"/>
  <cols>
    <col min="1" max="1" width="53.2833333333333" customWidth="true"/>
    <col min="2" max="2" width="50.7" customWidth="true"/>
    <col min="3" max="3" width="19.85" customWidth="true"/>
    <col min="4" max="4" width="18.85" customWidth="true"/>
    <col min="5" max="5" width="37.9916666666667" customWidth="true"/>
    <col min="6" max="6" width="12" customWidth="true"/>
    <col min="7" max="7" width="18.85" customWidth="true"/>
    <col min="8" max="8" width="12" customWidth="true"/>
    <col min="9" max="9" width="18.85" customWidth="true"/>
    <col min="10" max="10" width="39.2833333333333" customWidth="true"/>
  </cols>
  <sheetData>
    <row r="1" ht="15.75" customHeight="true" spans="1:10">
      <c r="A1" s="23" t="s">
        <v>406</v>
      </c>
      <c r="B1" s="19"/>
      <c r="C1" s="19"/>
      <c r="D1" s="19"/>
      <c r="E1" s="19"/>
      <c r="F1" s="19"/>
      <c r="G1" s="19"/>
      <c r="H1" s="19"/>
      <c r="I1" s="19"/>
      <c r="J1" s="19" t="s">
        <v>407</v>
      </c>
    </row>
    <row r="2" ht="45" customHeight="true" spans="1:10">
      <c r="A2" s="20" t="str">
        <f>"2025"&amp;"年部门项目支出绩效目标表（本次下达）"</f>
        <v>2025年部门项目支出绩效目标表（本次下达）</v>
      </c>
      <c r="B2" s="20"/>
      <c r="C2" s="20"/>
      <c r="D2" s="20"/>
      <c r="E2" s="20"/>
      <c r="F2" s="20"/>
      <c r="G2" s="20"/>
      <c r="H2" s="20"/>
      <c r="I2" s="20"/>
      <c r="J2" s="20"/>
    </row>
    <row r="3" ht="15.75" customHeight="true" spans="1:10">
      <c r="A3" s="19" t="str">
        <f>"单位名称："&amp;"楚雄彝族自治州卫生健康委员会"</f>
        <v>单位名称：楚雄彝族自治州卫生健康委员会</v>
      </c>
      <c r="B3" s="42"/>
      <c r="C3" s="42"/>
      <c r="D3" s="42"/>
      <c r="E3" s="42"/>
      <c r="F3" s="48"/>
      <c r="G3" s="42"/>
      <c r="H3" s="48"/>
      <c r="I3" s="48"/>
      <c r="J3" s="48"/>
    </row>
    <row r="4" ht="60" customHeight="true" spans="1:10">
      <c r="A4" s="43" t="s">
        <v>408</v>
      </c>
      <c r="B4" s="43" t="s">
        <v>409</v>
      </c>
      <c r="C4" s="43" t="s">
        <v>410</v>
      </c>
      <c r="D4" s="43" t="s">
        <v>411</v>
      </c>
      <c r="E4" s="43" t="s">
        <v>412</v>
      </c>
      <c r="F4" s="43" t="s">
        <v>413</v>
      </c>
      <c r="G4" s="43" t="s">
        <v>414</v>
      </c>
      <c r="H4" s="43" t="s">
        <v>415</v>
      </c>
      <c r="I4" s="43" t="s">
        <v>416</v>
      </c>
      <c r="J4" s="43" t="s">
        <v>417</v>
      </c>
    </row>
    <row r="5" ht="47.5" customHeight="true" spans="1:10">
      <c r="A5" s="44">
        <v>1</v>
      </c>
      <c r="B5" s="44">
        <v>2</v>
      </c>
      <c r="C5" s="45">
        <v>3</v>
      </c>
      <c r="D5" s="44">
        <v>4</v>
      </c>
      <c r="E5" s="44">
        <v>5</v>
      </c>
      <c r="F5" s="44">
        <v>6</v>
      </c>
      <c r="G5" s="44">
        <v>7</v>
      </c>
      <c r="H5" s="44">
        <v>8</v>
      </c>
      <c r="I5" s="44">
        <v>9</v>
      </c>
      <c r="J5" s="44">
        <v>10</v>
      </c>
    </row>
    <row r="6" ht="47.5" customHeight="true" spans="1:10">
      <c r="A6" s="46" t="s">
        <v>71</v>
      </c>
      <c r="B6" s="46"/>
      <c r="C6" s="46"/>
      <c r="D6" s="46"/>
      <c r="E6" s="46"/>
      <c r="F6" s="46"/>
      <c r="G6" s="46"/>
      <c r="H6" s="46"/>
      <c r="I6" s="46"/>
      <c r="J6" s="46"/>
    </row>
    <row r="7" ht="47.5" customHeight="true" spans="1:10">
      <c r="A7" s="46" t="s">
        <v>362</v>
      </c>
      <c r="B7" s="47" t="s">
        <v>418</v>
      </c>
      <c r="C7" s="46"/>
      <c r="D7" s="46"/>
      <c r="E7" s="46"/>
      <c r="F7" s="46"/>
      <c r="G7" s="46"/>
      <c r="H7" s="46"/>
      <c r="I7" s="46"/>
      <c r="J7" s="46"/>
    </row>
    <row r="8" ht="52" customHeight="true" spans="1:10">
      <c r="A8" s="46"/>
      <c r="B8" s="46"/>
      <c r="C8" s="45" t="s">
        <v>419</v>
      </c>
      <c r="D8" s="45" t="s">
        <v>420</v>
      </c>
      <c r="E8" s="45" t="s">
        <v>421</v>
      </c>
      <c r="F8" s="45" t="s">
        <v>422</v>
      </c>
      <c r="G8" s="45" t="s">
        <v>85</v>
      </c>
      <c r="H8" s="45" t="s">
        <v>423</v>
      </c>
      <c r="I8" s="45" t="s">
        <v>424</v>
      </c>
      <c r="J8" s="47" t="s">
        <v>425</v>
      </c>
    </row>
    <row r="9" ht="52" customHeight="true" spans="1:10">
      <c r="A9" s="6"/>
      <c r="B9" s="6"/>
      <c r="C9" s="45" t="s">
        <v>419</v>
      </c>
      <c r="D9" s="45" t="s">
        <v>420</v>
      </c>
      <c r="E9" s="45" t="s">
        <v>426</v>
      </c>
      <c r="F9" s="45" t="s">
        <v>427</v>
      </c>
      <c r="G9" s="45" t="s">
        <v>88</v>
      </c>
      <c r="H9" s="45" t="s">
        <v>428</v>
      </c>
      <c r="I9" s="45" t="s">
        <v>424</v>
      </c>
      <c r="J9" s="47" t="s">
        <v>429</v>
      </c>
    </row>
    <row r="10" ht="52" customHeight="true" spans="1:10">
      <c r="A10" s="6"/>
      <c r="B10" s="6"/>
      <c r="C10" s="45" t="s">
        <v>419</v>
      </c>
      <c r="D10" s="45" t="s">
        <v>420</v>
      </c>
      <c r="E10" s="45" t="s">
        <v>430</v>
      </c>
      <c r="F10" s="45" t="s">
        <v>431</v>
      </c>
      <c r="G10" s="45" t="s">
        <v>432</v>
      </c>
      <c r="H10" s="45" t="s">
        <v>433</v>
      </c>
      <c r="I10" s="45" t="s">
        <v>424</v>
      </c>
      <c r="J10" s="47" t="s">
        <v>434</v>
      </c>
    </row>
    <row r="11" ht="52" customHeight="true" spans="1:10">
      <c r="A11" s="6"/>
      <c r="B11" s="6"/>
      <c r="C11" s="45" t="s">
        <v>419</v>
      </c>
      <c r="D11" s="45" t="s">
        <v>420</v>
      </c>
      <c r="E11" s="45" t="s">
        <v>435</v>
      </c>
      <c r="F11" s="45" t="s">
        <v>427</v>
      </c>
      <c r="G11" s="45" t="s">
        <v>436</v>
      </c>
      <c r="H11" s="45" t="s">
        <v>437</v>
      </c>
      <c r="I11" s="45" t="s">
        <v>424</v>
      </c>
      <c r="J11" s="47" t="s">
        <v>438</v>
      </c>
    </row>
    <row r="12" ht="52" customHeight="true" spans="1:10">
      <c r="A12" s="6"/>
      <c r="B12" s="6"/>
      <c r="C12" s="45" t="s">
        <v>439</v>
      </c>
      <c r="D12" s="45" t="s">
        <v>440</v>
      </c>
      <c r="E12" s="45" t="s">
        <v>441</v>
      </c>
      <c r="F12" s="45" t="s">
        <v>431</v>
      </c>
      <c r="G12" s="45" t="s">
        <v>442</v>
      </c>
      <c r="H12" s="45" t="s">
        <v>437</v>
      </c>
      <c r="I12" s="45" t="s">
        <v>424</v>
      </c>
      <c r="J12" s="47" t="s">
        <v>443</v>
      </c>
    </row>
    <row r="13" ht="52" customHeight="true" spans="1:10">
      <c r="A13" s="6"/>
      <c r="B13" s="6"/>
      <c r="C13" s="45" t="s">
        <v>444</v>
      </c>
      <c r="D13" s="45" t="s">
        <v>445</v>
      </c>
      <c r="E13" s="45" t="s">
        <v>445</v>
      </c>
      <c r="F13" s="45" t="s">
        <v>431</v>
      </c>
      <c r="G13" s="45" t="s">
        <v>446</v>
      </c>
      <c r="H13" s="45" t="s">
        <v>437</v>
      </c>
      <c r="I13" s="45" t="s">
        <v>424</v>
      </c>
      <c r="J13" s="47" t="s">
        <v>445</v>
      </c>
    </row>
    <row r="14" ht="52" customHeight="true" spans="1:10">
      <c r="A14" s="46" t="s">
        <v>328</v>
      </c>
      <c r="B14" s="47" t="s">
        <v>447</v>
      </c>
      <c r="C14" s="6"/>
      <c r="D14" s="6"/>
      <c r="E14" s="6"/>
      <c r="F14" s="6"/>
      <c r="G14" s="6"/>
      <c r="H14" s="6"/>
      <c r="I14" s="6"/>
      <c r="J14" s="6"/>
    </row>
    <row r="15" ht="52" customHeight="true" spans="1:10">
      <c r="A15" s="6"/>
      <c r="B15" s="6"/>
      <c r="C15" s="45" t="s">
        <v>419</v>
      </c>
      <c r="D15" s="45" t="s">
        <v>420</v>
      </c>
      <c r="E15" s="45" t="s">
        <v>448</v>
      </c>
      <c r="F15" s="45" t="s">
        <v>427</v>
      </c>
      <c r="G15" s="45" t="s">
        <v>85</v>
      </c>
      <c r="H15" s="45" t="s">
        <v>428</v>
      </c>
      <c r="I15" s="45" t="s">
        <v>424</v>
      </c>
      <c r="J15" s="47" t="s">
        <v>449</v>
      </c>
    </row>
    <row r="16" ht="52" customHeight="true" spans="1:10">
      <c r="A16" s="6"/>
      <c r="B16" s="6"/>
      <c r="C16" s="45" t="s">
        <v>419</v>
      </c>
      <c r="D16" s="45" t="s">
        <v>420</v>
      </c>
      <c r="E16" s="45" t="s">
        <v>450</v>
      </c>
      <c r="F16" s="45" t="s">
        <v>427</v>
      </c>
      <c r="G16" s="45" t="s">
        <v>93</v>
      </c>
      <c r="H16" s="45" t="s">
        <v>428</v>
      </c>
      <c r="I16" s="45" t="s">
        <v>424</v>
      </c>
      <c r="J16" s="47" t="s">
        <v>451</v>
      </c>
    </row>
    <row r="17" ht="52" customHeight="true" spans="1:10">
      <c r="A17" s="6"/>
      <c r="B17" s="6"/>
      <c r="C17" s="45" t="s">
        <v>419</v>
      </c>
      <c r="D17" s="45" t="s">
        <v>420</v>
      </c>
      <c r="E17" s="45" t="s">
        <v>452</v>
      </c>
      <c r="F17" s="45" t="s">
        <v>431</v>
      </c>
      <c r="G17" s="45" t="s">
        <v>453</v>
      </c>
      <c r="H17" s="45" t="s">
        <v>428</v>
      </c>
      <c r="I17" s="45" t="s">
        <v>424</v>
      </c>
      <c r="J17" s="47" t="s">
        <v>454</v>
      </c>
    </row>
    <row r="18" ht="52" customHeight="true" spans="1:10">
      <c r="A18" s="6"/>
      <c r="B18" s="6"/>
      <c r="C18" s="45" t="s">
        <v>419</v>
      </c>
      <c r="D18" s="45" t="s">
        <v>455</v>
      </c>
      <c r="E18" s="45" t="s">
        <v>456</v>
      </c>
      <c r="F18" s="45" t="s">
        <v>427</v>
      </c>
      <c r="G18" s="45" t="s">
        <v>457</v>
      </c>
      <c r="H18" s="45" t="s">
        <v>457</v>
      </c>
      <c r="I18" s="45" t="s">
        <v>458</v>
      </c>
      <c r="J18" s="47" t="s">
        <v>449</v>
      </c>
    </row>
    <row r="19" ht="52" customHeight="true" spans="1:10">
      <c r="A19" s="6"/>
      <c r="B19" s="6"/>
      <c r="C19" s="45" t="s">
        <v>439</v>
      </c>
      <c r="D19" s="45" t="s">
        <v>440</v>
      </c>
      <c r="E19" s="45" t="s">
        <v>459</v>
      </c>
      <c r="F19" s="45" t="s">
        <v>431</v>
      </c>
      <c r="G19" s="45" t="s">
        <v>460</v>
      </c>
      <c r="H19" s="45" t="s">
        <v>461</v>
      </c>
      <c r="I19" s="45" t="s">
        <v>424</v>
      </c>
      <c r="J19" s="47" t="s">
        <v>462</v>
      </c>
    </row>
    <row r="20" ht="52" customHeight="true" spans="1:10">
      <c r="A20" s="6"/>
      <c r="B20" s="6"/>
      <c r="C20" s="45" t="s">
        <v>439</v>
      </c>
      <c r="D20" s="45" t="s">
        <v>440</v>
      </c>
      <c r="E20" s="45" t="s">
        <v>463</v>
      </c>
      <c r="F20" s="45" t="s">
        <v>431</v>
      </c>
      <c r="G20" s="45" t="s">
        <v>464</v>
      </c>
      <c r="H20" s="45" t="s">
        <v>437</v>
      </c>
      <c r="I20" s="45" t="s">
        <v>424</v>
      </c>
      <c r="J20" s="47" t="s">
        <v>465</v>
      </c>
    </row>
    <row r="21" ht="52" customHeight="true" spans="1:10">
      <c r="A21" s="6"/>
      <c r="B21" s="6"/>
      <c r="C21" s="45" t="s">
        <v>444</v>
      </c>
      <c r="D21" s="45" t="s">
        <v>445</v>
      </c>
      <c r="E21" s="45" t="s">
        <v>466</v>
      </c>
      <c r="F21" s="45" t="s">
        <v>431</v>
      </c>
      <c r="G21" s="45" t="s">
        <v>446</v>
      </c>
      <c r="H21" s="45" t="s">
        <v>437</v>
      </c>
      <c r="I21" s="45" t="s">
        <v>424</v>
      </c>
      <c r="J21" s="47" t="s">
        <v>467</v>
      </c>
    </row>
    <row r="22" ht="52" customHeight="true" spans="1:10">
      <c r="A22" s="46" t="s">
        <v>345</v>
      </c>
      <c r="B22" s="47" t="s">
        <v>468</v>
      </c>
      <c r="C22" s="6"/>
      <c r="D22" s="6"/>
      <c r="E22" s="6"/>
      <c r="F22" s="6"/>
      <c r="G22" s="6"/>
      <c r="H22" s="6"/>
      <c r="I22" s="6"/>
      <c r="J22" s="6"/>
    </row>
    <row r="23" ht="52" customHeight="true" spans="1:10">
      <c r="A23" s="6"/>
      <c r="B23" s="6"/>
      <c r="C23" s="45" t="s">
        <v>419</v>
      </c>
      <c r="D23" s="45" t="s">
        <v>420</v>
      </c>
      <c r="E23" s="45" t="s">
        <v>469</v>
      </c>
      <c r="F23" s="45" t="s">
        <v>431</v>
      </c>
      <c r="G23" s="45" t="s">
        <v>470</v>
      </c>
      <c r="H23" s="45" t="s">
        <v>437</v>
      </c>
      <c r="I23" s="45" t="s">
        <v>424</v>
      </c>
      <c r="J23" s="47" t="s">
        <v>471</v>
      </c>
    </row>
    <row r="24" ht="52" customHeight="true" spans="1:10">
      <c r="A24" s="6"/>
      <c r="B24" s="6"/>
      <c r="C24" s="45" t="s">
        <v>419</v>
      </c>
      <c r="D24" s="45" t="s">
        <v>420</v>
      </c>
      <c r="E24" s="45" t="s">
        <v>472</v>
      </c>
      <c r="F24" s="45" t="s">
        <v>431</v>
      </c>
      <c r="G24" s="45" t="s">
        <v>470</v>
      </c>
      <c r="H24" s="45" t="s">
        <v>437</v>
      </c>
      <c r="I24" s="45" t="s">
        <v>424</v>
      </c>
      <c r="J24" s="47" t="s">
        <v>473</v>
      </c>
    </row>
    <row r="25" ht="52" customHeight="true" spans="1:10">
      <c r="A25" s="6"/>
      <c r="B25" s="6"/>
      <c r="C25" s="45" t="s">
        <v>419</v>
      </c>
      <c r="D25" s="45" t="s">
        <v>420</v>
      </c>
      <c r="E25" s="45" t="s">
        <v>474</v>
      </c>
      <c r="F25" s="45" t="s">
        <v>431</v>
      </c>
      <c r="G25" s="45" t="s">
        <v>470</v>
      </c>
      <c r="H25" s="45" t="s">
        <v>437</v>
      </c>
      <c r="I25" s="45" t="s">
        <v>424</v>
      </c>
      <c r="J25" s="47" t="s">
        <v>475</v>
      </c>
    </row>
    <row r="26" ht="52" customHeight="true" spans="1:10">
      <c r="A26" s="6"/>
      <c r="B26" s="6"/>
      <c r="C26" s="45" t="s">
        <v>419</v>
      </c>
      <c r="D26" s="45" t="s">
        <v>455</v>
      </c>
      <c r="E26" s="45" t="s">
        <v>476</v>
      </c>
      <c r="F26" s="45" t="s">
        <v>431</v>
      </c>
      <c r="G26" s="45" t="s">
        <v>436</v>
      </c>
      <c r="H26" s="45" t="s">
        <v>437</v>
      </c>
      <c r="I26" s="45" t="s">
        <v>424</v>
      </c>
      <c r="J26" s="47" t="s">
        <v>477</v>
      </c>
    </row>
    <row r="27" ht="52" customHeight="true" spans="1:10">
      <c r="A27" s="6"/>
      <c r="B27" s="6"/>
      <c r="C27" s="45" t="s">
        <v>439</v>
      </c>
      <c r="D27" s="45" t="s">
        <v>440</v>
      </c>
      <c r="E27" s="45" t="s">
        <v>478</v>
      </c>
      <c r="F27" s="45" t="s">
        <v>427</v>
      </c>
      <c r="G27" s="45" t="s">
        <v>479</v>
      </c>
      <c r="H27" s="45" t="s">
        <v>437</v>
      </c>
      <c r="I27" s="45" t="s">
        <v>424</v>
      </c>
      <c r="J27" s="47" t="s">
        <v>480</v>
      </c>
    </row>
    <row r="28" ht="52" customHeight="true" spans="1:10">
      <c r="A28" s="6"/>
      <c r="B28" s="6"/>
      <c r="C28" s="45" t="s">
        <v>439</v>
      </c>
      <c r="D28" s="45" t="s">
        <v>481</v>
      </c>
      <c r="E28" s="45" t="s">
        <v>482</v>
      </c>
      <c r="F28" s="45" t="s">
        <v>431</v>
      </c>
      <c r="G28" s="45" t="s">
        <v>482</v>
      </c>
      <c r="H28" s="45" t="s">
        <v>437</v>
      </c>
      <c r="I28" s="45" t="s">
        <v>424</v>
      </c>
      <c r="J28" s="47" t="s">
        <v>483</v>
      </c>
    </row>
    <row r="29" ht="52" customHeight="true" spans="1:10">
      <c r="A29" s="6"/>
      <c r="B29" s="6"/>
      <c r="C29" s="45" t="s">
        <v>444</v>
      </c>
      <c r="D29" s="45" t="s">
        <v>445</v>
      </c>
      <c r="E29" s="45" t="s">
        <v>445</v>
      </c>
      <c r="F29" s="45" t="s">
        <v>431</v>
      </c>
      <c r="G29" s="45" t="s">
        <v>446</v>
      </c>
      <c r="H29" s="45" t="s">
        <v>437</v>
      </c>
      <c r="I29" s="45" t="s">
        <v>424</v>
      </c>
      <c r="J29" s="47" t="s">
        <v>484</v>
      </c>
    </row>
    <row r="30" ht="52" customHeight="true" spans="1:10">
      <c r="A30" s="46" t="s">
        <v>358</v>
      </c>
      <c r="B30" s="47" t="s">
        <v>485</v>
      </c>
      <c r="C30" s="6"/>
      <c r="D30" s="6"/>
      <c r="E30" s="6"/>
      <c r="F30" s="6"/>
      <c r="G30" s="6"/>
      <c r="H30" s="6"/>
      <c r="I30" s="6"/>
      <c r="J30" s="6"/>
    </row>
    <row r="31" ht="52" customHeight="true" spans="1:10">
      <c r="A31" s="6"/>
      <c r="B31" s="6"/>
      <c r="C31" s="45" t="s">
        <v>419</v>
      </c>
      <c r="D31" s="45" t="s">
        <v>420</v>
      </c>
      <c r="E31" s="45" t="s">
        <v>486</v>
      </c>
      <c r="F31" s="45" t="s">
        <v>422</v>
      </c>
      <c r="G31" s="45" t="s">
        <v>85</v>
      </c>
      <c r="H31" s="45" t="s">
        <v>487</v>
      </c>
      <c r="I31" s="45" t="s">
        <v>424</v>
      </c>
      <c r="J31" s="47" t="s">
        <v>488</v>
      </c>
    </row>
    <row r="32" ht="52" customHeight="true" spans="1:10">
      <c r="A32" s="6"/>
      <c r="B32" s="6"/>
      <c r="C32" s="45" t="s">
        <v>419</v>
      </c>
      <c r="D32" s="45" t="s">
        <v>455</v>
      </c>
      <c r="E32" s="45" t="s">
        <v>489</v>
      </c>
      <c r="F32" s="45" t="s">
        <v>427</v>
      </c>
      <c r="G32" s="45" t="s">
        <v>436</v>
      </c>
      <c r="H32" s="45" t="s">
        <v>437</v>
      </c>
      <c r="I32" s="45" t="s">
        <v>424</v>
      </c>
      <c r="J32" s="47" t="s">
        <v>490</v>
      </c>
    </row>
    <row r="33" ht="52" customHeight="true" spans="1:10">
      <c r="A33" s="6"/>
      <c r="B33" s="6"/>
      <c r="C33" s="45" t="s">
        <v>439</v>
      </c>
      <c r="D33" s="45" t="s">
        <v>440</v>
      </c>
      <c r="E33" s="45" t="s">
        <v>491</v>
      </c>
      <c r="F33" s="45" t="s">
        <v>427</v>
      </c>
      <c r="G33" s="45" t="s">
        <v>436</v>
      </c>
      <c r="H33" s="45" t="s">
        <v>437</v>
      </c>
      <c r="I33" s="45" t="s">
        <v>424</v>
      </c>
      <c r="J33" s="47" t="s">
        <v>492</v>
      </c>
    </row>
    <row r="34" ht="52" customHeight="true" spans="1:10">
      <c r="A34" s="6"/>
      <c r="B34" s="6"/>
      <c r="C34" s="45" t="s">
        <v>444</v>
      </c>
      <c r="D34" s="45" t="s">
        <v>445</v>
      </c>
      <c r="E34" s="45" t="s">
        <v>493</v>
      </c>
      <c r="F34" s="45" t="s">
        <v>431</v>
      </c>
      <c r="G34" s="45" t="s">
        <v>494</v>
      </c>
      <c r="H34" s="45" t="s">
        <v>437</v>
      </c>
      <c r="I34" s="45" t="s">
        <v>424</v>
      </c>
      <c r="J34" s="47" t="s">
        <v>495</v>
      </c>
    </row>
    <row r="35" ht="52" customHeight="true" spans="1:10">
      <c r="A35" s="46" t="s">
        <v>390</v>
      </c>
      <c r="B35" s="47" t="s">
        <v>496</v>
      </c>
      <c r="C35" s="6"/>
      <c r="D35" s="6"/>
      <c r="E35" s="6"/>
      <c r="F35" s="6"/>
      <c r="G35" s="6"/>
      <c r="H35" s="6"/>
      <c r="I35" s="6"/>
      <c r="J35" s="6"/>
    </row>
    <row r="36" ht="52" customHeight="true" spans="1:10">
      <c r="A36" s="6"/>
      <c r="B36" s="6"/>
      <c r="C36" s="45" t="s">
        <v>419</v>
      </c>
      <c r="D36" s="45" t="s">
        <v>420</v>
      </c>
      <c r="E36" s="45" t="s">
        <v>497</v>
      </c>
      <c r="F36" s="45" t="s">
        <v>431</v>
      </c>
      <c r="G36" s="45" t="s">
        <v>498</v>
      </c>
      <c r="H36" s="45" t="s">
        <v>428</v>
      </c>
      <c r="I36" s="45" t="s">
        <v>424</v>
      </c>
      <c r="J36" s="47" t="s">
        <v>499</v>
      </c>
    </row>
    <row r="37" ht="52" customHeight="true" spans="1:10">
      <c r="A37" s="6"/>
      <c r="B37" s="6"/>
      <c r="C37" s="45" t="s">
        <v>439</v>
      </c>
      <c r="D37" s="45" t="s">
        <v>440</v>
      </c>
      <c r="E37" s="45" t="s">
        <v>500</v>
      </c>
      <c r="F37" s="45" t="s">
        <v>431</v>
      </c>
      <c r="G37" s="45" t="s">
        <v>446</v>
      </c>
      <c r="H37" s="45" t="s">
        <v>437</v>
      </c>
      <c r="I37" s="45" t="s">
        <v>424</v>
      </c>
      <c r="J37" s="47" t="s">
        <v>501</v>
      </c>
    </row>
    <row r="38" ht="52" customHeight="true" spans="1:10">
      <c r="A38" s="6"/>
      <c r="B38" s="6"/>
      <c r="C38" s="45" t="s">
        <v>444</v>
      </c>
      <c r="D38" s="45" t="s">
        <v>445</v>
      </c>
      <c r="E38" s="45" t="s">
        <v>502</v>
      </c>
      <c r="F38" s="45" t="s">
        <v>427</v>
      </c>
      <c r="G38" s="45" t="s">
        <v>503</v>
      </c>
      <c r="H38" s="45" t="s">
        <v>437</v>
      </c>
      <c r="I38" s="45" t="s">
        <v>424</v>
      </c>
      <c r="J38" s="47" t="s">
        <v>504</v>
      </c>
    </row>
    <row r="39" ht="52" customHeight="true" spans="1:10">
      <c r="A39" s="46" t="s">
        <v>364</v>
      </c>
      <c r="B39" s="47" t="s">
        <v>505</v>
      </c>
      <c r="C39" s="6"/>
      <c r="D39" s="6"/>
      <c r="E39" s="6"/>
      <c r="F39" s="6"/>
      <c r="G39" s="6"/>
      <c r="H39" s="6"/>
      <c r="I39" s="6"/>
      <c r="J39" s="6"/>
    </row>
    <row r="40" ht="52" customHeight="true" spans="1:10">
      <c r="A40" s="6"/>
      <c r="B40" s="6"/>
      <c r="C40" s="45" t="s">
        <v>419</v>
      </c>
      <c r="D40" s="45" t="s">
        <v>420</v>
      </c>
      <c r="E40" s="45" t="s">
        <v>506</v>
      </c>
      <c r="F40" s="45" t="s">
        <v>427</v>
      </c>
      <c r="G40" s="45" t="s">
        <v>507</v>
      </c>
      <c r="H40" s="45" t="s">
        <v>487</v>
      </c>
      <c r="I40" s="45" t="s">
        <v>424</v>
      </c>
      <c r="J40" s="47" t="s">
        <v>508</v>
      </c>
    </row>
    <row r="41" ht="52" customHeight="true" spans="1:10">
      <c r="A41" s="6"/>
      <c r="B41" s="6"/>
      <c r="C41" s="45" t="s">
        <v>419</v>
      </c>
      <c r="D41" s="45" t="s">
        <v>455</v>
      </c>
      <c r="E41" s="45" t="s">
        <v>509</v>
      </c>
      <c r="F41" s="45" t="s">
        <v>427</v>
      </c>
      <c r="G41" s="45" t="s">
        <v>436</v>
      </c>
      <c r="H41" s="45" t="s">
        <v>437</v>
      </c>
      <c r="I41" s="45" t="s">
        <v>458</v>
      </c>
      <c r="J41" s="47" t="s">
        <v>510</v>
      </c>
    </row>
    <row r="42" ht="52" customHeight="true" spans="1:10">
      <c r="A42" s="6"/>
      <c r="B42" s="6"/>
      <c r="C42" s="45" t="s">
        <v>419</v>
      </c>
      <c r="D42" s="45" t="s">
        <v>511</v>
      </c>
      <c r="E42" s="45" t="s">
        <v>512</v>
      </c>
      <c r="F42" s="45" t="s">
        <v>427</v>
      </c>
      <c r="G42" s="45" t="s">
        <v>436</v>
      </c>
      <c r="H42" s="45" t="s">
        <v>437</v>
      </c>
      <c r="I42" s="45" t="s">
        <v>458</v>
      </c>
      <c r="J42" s="47" t="s">
        <v>513</v>
      </c>
    </row>
    <row r="43" ht="52" customHeight="true" spans="1:10">
      <c r="A43" s="6"/>
      <c r="B43" s="6"/>
      <c r="C43" s="45" t="s">
        <v>439</v>
      </c>
      <c r="D43" s="45" t="s">
        <v>440</v>
      </c>
      <c r="E43" s="45" t="s">
        <v>514</v>
      </c>
      <c r="F43" s="45" t="s">
        <v>427</v>
      </c>
      <c r="G43" s="45" t="s">
        <v>436</v>
      </c>
      <c r="H43" s="45" t="s">
        <v>437</v>
      </c>
      <c r="I43" s="45" t="s">
        <v>458</v>
      </c>
      <c r="J43" s="47" t="s">
        <v>515</v>
      </c>
    </row>
    <row r="44" ht="52" customHeight="true" spans="1:10">
      <c r="A44" s="6"/>
      <c r="B44" s="6"/>
      <c r="C44" s="45" t="s">
        <v>444</v>
      </c>
      <c r="D44" s="45" t="s">
        <v>445</v>
      </c>
      <c r="E44" s="45" t="s">
        <v>516</v>
      </c>
      <c r="F44" s="45" t="s">
        <v>431</v>
      </c>
      <c r="G44" s="45" t="s">
        <v>446</v>
      </c>
      <c r="H44" s="45" t="s">
        <v>437</v>
      </c>
      <c r="I44" s="45" t="s">
        <v>458</v>
      </c>
      <c r="J44" s="47" t="s">
        <v>517</v>
      </c>
    </row>
    <row r="45" ht="94.5" spans="1:10">
      <c r="A45" s="46" t="s">
        <v>352</v>
      </c>
      <c r="B45" s="47" t="s">
        <v>518</v>
      </c>
      <c r="C45" s="6"/>
      <c r="D45" s="6"/>
      <c r="E45" s="6"/>
      <c r="F45" s="6"/>
      <c r="G45" s="6"/>
      <c r="H45" s="6"/>
      <c r="I45" s="6"/>
      <c r="J45" s="6"/>
    </row>
    <row r="46" ht="52" customHeight="true" spans="1:10">
      <c r="A46" s="6"/>
      <c r="B46" s="6"/>
      <c r="C46" s="45" t="s">
        <v>419</v>
      </c>
      <c r="D46" s="45" t="s">
        <v>420</v>
      </c>
      <c r="E46" s="45" t="s">
        <v>519</v>
      </c>
      <c r="F46" s="45" t="s">
        <v>431</v>
      </c>
      <c r="G46" s="45" t="s">
        <v>498</v>
      </c>
      <c r="H46" s="45" t="s">
        <v>520</v>
      </c>
      <c r="I46" s="45" t="s">
        <v>424</v>
      </c>
      <c r="J46" s="47" t="s">
        <v>521</v>
      </c>
    </row>
    <row r="47" ht="52" customHeight="true" spans="1:10">
      <c r="A47" s="6"/>
      <c r="B47" s="6"/>
      <c r="C47" s="45" t="s">
        <v>419</v>
      </c>
      <c r="D47" s="45" t="s">
        <v>420</v>
      </c>
      <c r="E47" s="45" t="s">
        <v>522</v>
      </c>
      <c r="F47" s="45" t="s">
        <v>431</v>
      </c>
      <c r="G47" s="45" t="s">
        <v>498</v>
      </c>
      <c r="H47" s="45" t="s">
        <v>520</v>
      </c>
      <c r="I47" s="45" t="s">
        <v>424</v>
      </c>
      <c r="J47" s="47" t="s">
        <v>523</v>
      </c>
    </row>
    <row r="48" ht="52" customHeight="true" spans="1:10">
      <c r="A48" s="6"/>
      <c r="B48" s="6"/>
      <c r="C48" s="45" t="s">
        <v>419</v>
      </c>
      <c r="D48" s="45" t="s">
        <v>420</v>
      </c>
      <c r="E48" s="45" t="s">
        <v>524</v>
      </c>
      <c r="F48" s="45" t="s">
        <v>427</v>
      </c>
      <c r="G48" s="45" t="s">
        <v>436</v>
      </c>
      <c r="H48" s="45" t="s">
        <v>437</v>
      </c>
      <c r="I48" s="45" t="s">
        <v>424</v>
      </c>
      <c r="J48" s="47" t="s">
        <v>525</v>
      </c>
    </row>
    <row r="49" ht="52" customHeight="true" spans="1:10">
      <c r="A49" s="6"/>
      <c r="B49" s="6"/>
      <c r="C49" s="45" t="s">
        <v>419</v>
      </c>
      <c r="D49" s="45" t="s">
        <v>420</v>
      </c>
      <c r="E49" s="45" t="s">
        <v>526</v>
      </c>
      <c r="F49" s="45" t="s">
        <v>427</v>
      </c>
      <c r="G49" s="45" t="s">
        <v>436</v>
      </c>
      <c r="H49" s="45" t="s">
        <v>437</v>
      </c>
      <c r="I49" s="45" t="s">
        <v>424</v>
      </c>
      <c r="J49" s="47" t="s">
        <v>527</v>
      </c>
    </row>
    <row r="50" ht="52" customHeight="true" spans="1:10">
      <c r="A50" s="6"/>
      <c r="B50" s="6"/>
      <c r="C50" s="45" t="s">
        <v>419</v>
      </c>
      <c r="D50" s="45" t="s">
        <v>420</v>
      </c>
      <c r="E50" s="45" t="s">
        <v>528</v>
      </c>
      <c r="F50" s="45" t="s">
        <v>427</v>
      </c>
      <c r="G50" s="45" t="s">
        <v>436</v>
      </c>
      <c r="H50" s="45" t="s">
        <v>437</v>
      </c>
      <c r="I50" s="45" t="s">
        <v>424</v>
      </c>
      <c r="J50" s="47" t="s">
        <v>529</v>
      </c>
    </row>
    <row r="51" ht="52" customHeight="true" spans="1:10">
      <c r="A51" s="6"/>
      <c r="B51" s="6"/>
      <c r="C51" s="45" t="s">
        <v>419</v>
      </c>
      <c r="D51" s="45" t="s">
        <v>420</v>
      </c>
      <c r="E51" s="45" t="s">
        <v>530</v>
      </c>
      <c r="F51" s="45" t="s">
        <v>427</v>
      </c>
      <c r="G51" s="45" t="s">
        <v>85</v>
      </c>
      <c r="H51" s="45" t="s">
        <v>531</v>
      </c>
      <c r="I51" s="45" t="s">
        <v>424</v>
      </c>
      <c r="J51" s="47" t="s">
        <v>532</v>
      </c>
    </row>
    <row r="52" ht="52" customHeight="true" spans="1:10">
      <c r="A52" s="6"/>
      <c r="B52" s="6"/>
      <c r="C52" s="45" t="s">
        <v>419</v>
      </c>
      <c r="D52" s="45" t="s">
        <v>420</v>
      </c>
      <c r="E52" s="45" t="s">
        <v>533</v>
      </c>
      <c r="F52" s="45" t="s">
        <v>427</v>
      </c>
      <c r="G52" s="45" t="s">
        <v>85</v>
      </c>
      <c r="H52" s="45" t="s">
        <v>534</v>
      </c>
      <c r="I52" s="45" t="s">
        <v>424</v>
      </c>
      <c r="J52" s="47" t="s">
        <v>535</v>
      </c>
    </row>
    <row r="53" ht="52" customHeight="true" spans="1:10">
      <c r="A53" s="6"/>
      <c r="B53" s="6"/>
      <c r="C53" s="45" t="s">
        <v>419</v>
      </c>
      <c r="D53" s="45" t="s">
        <v>420</v>
      </c>
      <c r="E53" s="45" t="s">
        <v>536</v>
      </c>
      <c r="F53" s="45" t="s">
        <v>427</v>
      </c>
      <c r="G53" s="45" t="s">
        <v>436</v>
      </c>
      <c r="H53" s="45" t="s">
        <v>437</v>
      </c>
      <c r="I53" s="45" t="s">
        <v>424</v>
      </c>
      <c r="J53" s="47" t="s">
        <v>537</v>
      </c>
    </row>
    <row r="54" ht="52" customHeight="true" spans="1:10">
      <c r="A54" s="6"/>
      <c r="B54" s="6"/>
      <c r="C54" s="45" t="s">
        <v>419</v>
      </c>
      <c r="D54" s="45" t="s">
        <v>420</v>
      </c>
      <c r="E54" s="45" t="s">
        <v>538</v>
      </c>
      <c r="F54" s="45" t="s">
        <v>427</v>
      </c>
      <c r="G54" s="45" t="s">
        <v>436</v>
      </c>
      <c r="H54" s="45" t="s">
        <v>437</v>
      </c>
      <c r="I54" s="45" t="s">
        <v>424</v>
      </c>
      <c r="J54" s="47" t="s">
        <v>539</v>
      </c>
    </row>
    <row r="55" ht="52" customHeight="true" spans="1:10">
      <c r="A55" s="6"/>
      <c r="B55" s="6"/>
      <c r="C55" s="45" t="s">
        <v>439</v>
      </c>
      <c r="D55" s="45" t="s">
        <v>440</v>
      </c>
      <c r="E55" s="45" t="s">
        <v>540</v>
      </c>
      <c r="F55" s="45" t="s">
        <v>427</v>
      </c>
      <c r="G55" s="45" t="s">
        <v>436</v>
      </c>
      <c r="H55" s="45" t="s">
        <v>437</v>
      </c>
      <c r="I55" s="45" t="s">
        <v>424</v>
      </c>
      <c r="J55" s="47" t="s">
        <v>541</v>
      </c>
    </row>
    <row r="56" ht="52" customHeight="true" spans="1:10">
      <c r="A56" s="6"/>
      <c r="B56" s="6"/>
      <c r="C56" s="45" t="s">
        <v>444</v>
      </c>
      <c r="D56" s="45" t="s">
        <v>445</v>
      </c>
      <c r="E56" s="45" t="s">
        <v>445</v>
      </c>
      <c r="F56" s="45" t="s">
        <v>431</v>
      </c>
      <c r="G56" s="45" t="s">
        <v>494</v>
      </c>
      <c r="H56" s="45" t="s">
        <v>437</v>
      </c>
      <c r="I56" s="45" t="s">
        <v>424</v>
      </c>
      <c r="J56" s="47" t="s">
        <v>542</v>
      </c>
    </row>
    <row r="57" ht="52" customHeight="true" spans="1:10">
      <c r="A57" s="46" t="s">
        <v>396</v>
      </c>
      <c r="B57" s="47" t="s">
        <v>543</v>
      </c>
      <c r="C57" s="6"/>
      <c r="D57" s="6"/>
      <c r="E57" s="6"/>
      <c r="F57" s="6"/>
      <c r="G57" s="6"/>
      <c r="H57" s="6"/>
      <c r="I57" s="6"/>
      <c r="J57" s="6"/>
    </row>
    <row r="58" ht="52" customHeight="true" spans="1:10">
      <c r="A58" s="6"/>
      <c r="B58" s="6"/>
      <c r="C58" s="45" t="s">
        <v>419</v>
      </c>
      <c r="D58" s="45" t="s">
        <v>420</v>
      </c>
      <c r="E58" s="45" t="s">
        <v>544</v>
      </c>
      <c r="F58" s="45" t="s">
        <v>422</v>
      </c>
      <c r="G58" s="45" t="s">
        <v>93</v>
      </c>
      <c r="H58" s="45" t="s">
        <v>428</v>
      </c>
      <c r="I58" s="45" t="s">
        <v>424</v>
      </c>
      <c r="J58" s="47" t="s">
        <v>545</v>
      </c>
    </row>
    <row r="59" ht="52" customHeight="true" spans="1:10">
      <c r="A59" s="6"/>
      <c r="B59" s="6"/>
      <c r="C59" s="45" t="s">
        <v>419</v>
      </c>
      <c r="D59" s="45" t="s">
        <v>420</v>
      </c>
      <c r="E59" s="45" t="s">
        <v>546</v>
      </c>
      <c r="F59" s="45" t="s">
        <v>422</v>
      </c>
      <c r="G59" s="45" t="s">
        <v>86</v>
      </c>
      <c r="H59" s="45" t="s">
        <v>437</v>
      </c>
      <c r="I59" s="45" t="s">
        <v>424</v>
      </c>
      <c r="J59" s="47" t="s">
        <v>547</v>
      </c>
    </row>
    <row r="60" ht="52" customHeight="true" spans="1:10">
      <c r="A60" s="6"/>
      <c r="B60" s="6"/>
      <c r="C60" s="45" t="s">
        <v>439</v>
      </c>
      <c r="D60" s="45" t="s">
        <v>440</v>
      </c>
      <c r="E60" s="45" t="s">
        <v>500</v>
      </c>
      <c r="F60" s="45" t="s">
        <v>431</v>
      </c>
      <c r="G60" s="45" t="s">
        <v>446</v>
      </c>
      <c r="H60" s="45" t="s">
        <v>437</v>
      </c>
      <c r="I60" s="45" t="s">
        <v>458</v>
      </c>
      <c r="J60" s="47" t="s">
        <v>548</v>
      </c>
    </row>
    <row r="61" ht="52" customHeight="true" spans="1:10">
      <c r="A61" s="6"/>
      <c r="B61" s="6"/>
      <c r="C61" s="45" t="s">
        <v>444</v>
      </c>
      <c r="D61" s="45" t="s">
        <v>445</v>
      </c>
      <c r="E61" s="45" t="s">
        <v>445</v>
      </c>
      <c r="F61" s="45" t="s">
        <v>431</v>
      </c>
      <c r="G61" s="45" t="s">
        <v>494</v>
      </c>
      <c r="H61" s="45" t="s">
        <v>437</v>
      </c>
      <c r="I61" s="45" t="s">
        <v>424</v>
      </c>
      <c r="J61" s="47" t="s">
        <v>549</v>
      </c>
    </row>
    <row r="62" ht="52" customHeight="true" spans="1:10">
      <c r="A62" s="46" t="s">
        <v>366</v>
      </c>
      <c r="B62" s="47" t="s">
        <v>550</v>
      </c>
      <c r="C62" s="6"/>
      <c r="D62" s="6"/>
      <c r="E62" s="6"/>
      <c r="F62" s="6"/>
      <c r="G62" s="6"/>
      <c r="H62" s="6"/>
      <c r="I62" s="6"/>
      <c r="J62" s="6"/>
    </row>
    <row r="63" ht="52" customHeight="true" spans="1:10">
      <c r="A63" s="6"/>
      <c r="B63" s="6"/>
      <c r="C63" s="45" t="s">
        <v>419</v>
      </c>
      <c r="D63" s="45" t="s">
        <v>420</v>
      </c>
      <c r="E63" s="45" t="s">
        <v>486</v>
      </c>
      <c r="F63" s="45" t="s">
        <v>431</v>
      </c>
      <c r="G63" s="45" t="s">
        <v>551</v>
      </c>
      <c r="H63" s="45" t="s">
        <v>428</v>
      </c>
      <c r="I63" s="45" t="s">
        <v>424</v>
      </c>
      <c r="J63" s="47" t="s">
        <v>550</v>
      </c>
    </row>
    <row r="64" ht="52" customHeight="true" spans="1:10">
      <c r="A64" s="6"/>
      <c r="B64" s="6"/>
      <c r="C64" s="45" t="s">
        <v>439</v>
      </c>
      <c r="D64" s="45" t="s">
        <v>552</v>
      </c>
      <c r="E64" s="45" t="s">
        <v>500</v>
      </c>
      <c r="F64" s="45" t="s">
        <v>431</v>
      </c>
      <c r="G64" s="45" t="s">
        <v>446</v>
      </c>
      <c r="H64" s="45" t="s">
        <v>437</v>
      </c>
      <c r="I64" s="45" t="s">
        <v>424</v>
      </c>
      <c r="J64" s="47" t="s">
        <v>553</v>
      </c>
    </row>
    <row r="65" ht="52" customHeight="true" spans="1:10">
      <c r="A65" s="6"/>
      <c r="B65" s="6"/>
      <c r="C65" s="45" t="s">
        <v>444</v>
      </c>
      <c r="D65" s="45" t="s">
        <v>445</v>
      </c>
      <c r="E65" s="45" t="s">
        <v>502</v>
      </c>
      <c r="F65" s="45" t="s">
        <v>431</v>
      </c>
      <c r="G65" s="45" t="s">
        <v>446</v>
      </c>
      <c r="H65" s="45" t="s">
        <v>437</v>
      </c>
      <c r="I65" s="45" t="s">
        <v>424</v>
      </c>
      <c r="J65" s="47" t="s">
        <v>553</v>
      </c>
    </row>
    <row r="66" ht="52" customHeight="true" spans="1:10">
      <c r="A66" s="46" t="s">
        <v>355</v>
      </c>
      <c r="B66" s="47" t="s">
        <v>554</v>
      </c>
      <c r="C66" s="6"/>
      <c r="D66" s="6"/>
      <c r="E66" s="6"/>
      <c r="F66" s="6"/>
      <c r="G66" s="6"/>
      <c r="H66" s="6"/>
      <c r="I66" s="6"/>
      <c r="J66" s="6"/>
    </row>
    <row r="67" ht="52" customHeight="true" spans="1:10">
      <c r="A67" s="6"/>
      <c r="B67" s="6"/>
      <c r="C67" s="45" t="s">
        <v>419</v>
      </c>
      <c r="D67" s="45" t="s">
        <v>420</v>
      </c>
      <c r="E67" s="45" t="s">
        <v>555</v>
      </c>
      <c r="F67" s="45" t="s">
        <v>431</v>
      </c>
      <c r="G67" s="45" t="s">
        <v>556</v>
      </c>
      <c r="H67" s="45" t="s">
        <v>487</v>
      </c>
      <c r="I67" s="45" t="s">
        <v>424</v>
      </c>
      <c r="J67" s="47" t="s">
        <v>555</v>
      </c>
    </row>
    <row r="68" ht="52" customHeight="true" spans="1:10">
      <c r="A68" s="6"/>
      <c r="B68" s="6"/>
      <c r="C68" s="45" t="s">
        <v>419</v>
      </c>
      <c r="D68" s="45" t="s">
        <v>420</v>
      </c>
      <c r="E68" s="45" t="s">
        <v>557</v>
      </c>
      <c r="F68" s="45" t="s">
        <v>431</v>
      </c>
      <c r="G68" s="45" t="s">
        <v>556</v>
      </c>
      <c r="H68" s="45" t="s">
        <v>487</v>
      </c>
      <c r="I68" s="45" t="s">
        <v>424</v>
      </c>
      <c r="J68" s="47" t="s">
        <v>557</v>
      </c>
    </row>
    <row r="69" ht="52" customHeight="true" spans="1:10">
      <c r="A69" s="6"/>
      <c r="B69" s="6"/>
      <c r="C69" s="45" t="s">
        <v>419</v>
      </c>
      <c r="D69" s="45" t="s">
        <v>420</v>
      </c>
      <c r="E69" s="45" t="s">
        <v>558</v>
      </c>
      <c r="F69" s="45" t="s">
        <v>559</v>
      </c>
      <c r="G69" s="45" t="s">
        <v>560</v>
      </c>
      <c r="H69" s="45" t="s">
        <v>561</v>
      </c>
      <c r="I69" s="45" t="s">
        <v>424</v>
      </c>
      <c r="J69" s="47" t="s">
        <v>558</v>
      </c>
    </row>
    <row r="70" ht="52" customHeight="true" spans="1:10">
      <c r="A70" s="6"/>
      <c r="B70" s="6"/>
      <c r="C70" s="45" t="s">
        <v>439</v>
      </c>
      <c r="D70" s="45" t="s">
        <v>440</v>
      </c>
      <c r="E70" s="45" t="s">
        <v>562</v>
      </c>
      <c r="F70" s="45" t="s">
        <v>427</v>
      </c>
      <c r="G70" s="45" t="s">
        <v>436</v>
      </c>
      <c r="H70" s="45" t="s">
        <v>437</v>
      </c>
      <c r="I70" s="45" t="s">
        <v>424</v>
      </c>
      <c r="J70" s="47" t="s">
        <v>563</v>
      </c>
    </row>
    <row r="71" ht="52" customHeight="true" spans="1:10">
      <c r="A71" s="6"/>
      <c r="B71" s="6"/>
      <c r="C71" s="45" t="s">
        <v>444</v>
      </c>
      <c r="D71" s="45" t="s">
        <v>445</v>
      </c>
      <c r="E71" s="45" t="s">
        <v>564</v>
      </c>
      <c r="F71" s="45" t="s">
        <v>431</v>
      </c>
      <c r="G71" s="45" t="s">
        <v>446</v>
      </c>
      <c r="H71" s="45" t="s">
        <v>437</v>
      </c>
      <c r="I71" s="45" t="s">
        <v>424</v>
      </c>
      <c r="J71" s="47" t="s">
        <v>565</v>
      </c>
    </row>
    <row r="72" ht="52" customHeight="true" spans="1:10">
      <c r="A72" s="46" t="s">
        <v>400</v>
      </c>
      <c r="B72" s="47" t="s">
        <v>566</v>
      </c>
      <c r="C72" s="6"/>
      <c r="D72" s="6"/>
      <c r="E72" s="6"/>
      <c r="F72" s="6"/>
      <c r="G72" s="6"/>
      <c r="H72" s="6"/>
      <c r="I72" s="6"/>
      <c r="J72" s="6"/>
    </row>
    <row r="73" ht="52" customHeight="true" spans="1:10">
      <c r="A73" s="6"/>
      <c r="B73" s="6"/>
      <c r="C73" s="45" t="s">
        <v>419</v>
      </c>
      <c r="D73" s="45" t="s">
        <v>420</v>
      </c>
      <c r="E73" s="45" t="s">
        <v>567</v>
      </c>
      <c r="F73" s="45" t="s">
        <v>422</v>
      </c>
      <c r="G73" s="45" t="s">
        <v>498</v>
      </c>
      <c r="H73" s="45" t="s">
        <v>531</v>
      </c>
      <c r="I73" s="45" t="s">
        <v>424</v>
      </c>
      <c r="J73" s="47" t="s">
        <v>568</v>
      </c>
    </row>
    <row r="74" ht="52" customHeight="true" spans="1:10">
      <c r="A74" s="6"/>
      <c r="B74" s="6"/>
      <c r="C74" s="45" t="s">
        <v>419</v>
      </c>
      <c r="D74" s="45" t="s">
        <v>420</v>
      </c>
      <c r="E74" s="45" t="s">
        <v>569</v>
      </c>
      <c r="F74" s="45" t="s">
        <v>422</v>
      </c>
      <c r="G74" s="45" t="s">
        <v>570</v>
      </c>
      <c r="H74" s="45" t="s">
        <v>531</v>
      </c>
      <c r="I74" s="45" t="s">
        <v>424</v>
      </c>
      <c r="J74" s="47" t="s">
        <v>571</v>
      </c>
    </row>
    <row r="75" ht="52" customHeight="true" spans="1:10">
      <c r="A75" s="6"/>
      <c r="B75" s="6"/>
      <c r="C75" s="45" t="s">
        <v>419</v>
      </c>
      <c r="D75" s="45" t="s">
        <v>420</v>
      </c>
      <c r="E75" s="45" t="s">
        <v>572</v>
      </c>
      <c r="F75" s="45" t="s">
        <v>427</v>
      </c>
      <c r="G75" s="45" t="s">
        <v>573</v>
      </c>
      <c r="H75" s="45" t="s">
        <v>561</v>
      </c>
      <c r="I75" s="45" t="s">
        <v>424</v>
      </c>
      <c r="J75" s="47" t="s">
        <v>572</v>
      </c>
    </row>
    <row r="76" ht="52" customHeight="true" spans="1:10">
      <c r="A76" s="6"/>
      <c r="B76" s="6"/>
      <c r="C76" s="45" t="s">
        <v>419</v>
      </c>
      <c r="D76" s="45" t="s">
        <v>420</v>
      </c>
      <c r="E76" s="45" t="s">
        <v>574</v>
      </c>
      <c r="F76" s="45" t="s">
        <v>427</v>
      </c>
      <c r="G76" s="45" t="s">
        <v>575</v>
      </c>
      <c r="H76" s="45" t="s">
        <v>561</v>
      </c>
      <c r="I76" s="45" t="s">
        <v>424</v>
      </c>
      <c r="J76" s="47" t="s">
        <v>574</v>
      </c>
    </row>
    <row r="77" ht="52" customHeight="true" spans="1:10">
      <c r="A77" s="6"/>
      <c r="B77" s="6"/>
      <c r="C77" s="45" t="s">
        <v>419</v>
      </c>
      <c r="D77" s="45" t="s">
        <v>511</v>
      </c>
      <c r="E77" s="45" t="s">
        <v>576</v>
      </c>
      <c r="F77" s="45" t="s">
        <v>427</v>
      </c>
      <c r="G77" s="45" t="s">
        <v>436</v>
      </c>
      <c r="H77" s="45" t="s">
        <v>437</v>
      </c>
      <c r="I77" s="45" t="s">
        <v>424</v>
      </c>
      <c r="J77" s="47" t="s">
        <v>577</v>
      </c>
    </row>
    <row r="78" ht="52" customHeight="true" spans="1:10">
      <c r="A78" s="6"/>
      <c r="B78" s="6"/>
      <c r="C78" s="45" t="s">
        <v>419</v>
      </c>
      <c r="D78" s="45" t="s">
        <v>511</v>
      </c>
      <c r="E78" s="45" t="s">
        <v>578</v>
      </c>
      <c r="F78" s="45" t="s">
        <v>422</v>
      </c>
      <c r="G78" s="45" t="s">
        <v>579</v>
      </c>
      <c r="H78" s="45" t="s">
        <v>580</v>
      </c>
      <c r="I78" s="45" t="s">
        <v>424</v>
      </c>
      <c r="J78" s="47" t="s">
        <v>581</v>
      </c>
    </row>
    <row r="79" ht="52" customHeight="true" spans="1:10">
      <c r="A79" s="6"/>
      <c r="B79" s="6"/>
      <c r="C79" s="45" t="s">
        <v>419</v>
      </c>
      <c r="D79" s="45" t="s">
        <v>511</v>
      </c>
      <c r="E79" s="45" t="s">
        <v>582</v>
      </c>
      <c r="F79" s="45" t="s">
        <v>427</v>
      </c>
      <c r="G79" s="45" t="s">
        <v>436</v>
      </c>
      <c r="H79" s="45" t="s">
        <v>437</v>
      </c>
      <c r="I79" s="45" t="s">
        <v>424</v>
      </c>
      <c r="J79" s="47" t="s">
        <v>583</v>
      </c>
    </row>
    <row r="80" ht="52" customHeight="true" spans="1:10">
      <c r="A80" s="6"/>
      <c r="B80" s="6"/>
      <c r="C80" s="45" t="s">
        <v>419</v>
      </c>
      <c r="D80" s="45" t="s">
        <v>511</v>
      </c>
      <c r="E80" s="45" t="s">
        <v>584</v>
      </c>
      <c r="F80" s="45" t="s">
        <v>422</v>
      </c>
      <c r="G80" s="45" t="s">
        <v>585</v>
      </c>
      <c r="H80" s="45" t="s">
        <v>580</v>
      </c>
      <c r="I80" s="45" t="s">
        <v>424</v>
      </c>
      <c r="J80" s="47" t="s">
        <v>586</v>
      </c>
    </row>
    <row r="81" ht="52" customHeight="true" spans="1:10">
      <c r="A81" s="6"/>
      <c r="B81" s="6"/>
      <c r="C81" s="45" t="s">
        <v>439</v>
      </c>
      <c r="D81" s="45" t="s">
        <v>440</v>
      </c>
      <c r="E81" s="45" t="s">
        <v>587</v>
      </c>
      <c r="F81" s="45" t="s">
        <v>431</v>
      </c>
      <c r="G81" s="45" t="s">
        <v>588</v>
      </c>
      <c r="H81" s="45" t="s">
        <v>437</v>
      </c>
      <c r="I81" s="45" t="s">
        <v>424</v>
      </c>
      <c r="J81" s="47" t="s">
        <v>589</v>
      </c>
    </row>
    <row r="82" ht="52" customHeight="true" spans="1:10">
      <c r="A82" s="6"/>
      <c r="B82" s="6"/>
      <c r="C82" s="45" t="s">
        <v>444</v>
      </c>
      <c r="D82" s="45" t="s">
        <v>445</v>
      </c>
      <c r="E82" s="45" t="s">
        <v>590</v>
      </c>
      <c r="F82" s="45" t="s">
        <v>431</v>
      </c>
      <c r="G82" s="45" t="s">
        <v>494</v>
      </c>
      <c r="H82" s="45" t="s">
        <v>437</v>
      </c>
      <c r="I82" s="45" t="s">
        <v>424</v>
      </c>
      <c r="J82" s="47" t="s">
        <v>591</v>
      </c>
    </row>
    <row r="83" ht="52" customHeight="true" spans="1:10">
      <c r="A83" s="6"/>
      <c r="B83" s="6"/>
      <c r="C83" s="45" t="s">
        <v>444</v>
      </c>
      <c r="D83" s="45" t="s">
        <v>445</v>
      </c>
      <c r="E83" s="45" t="s">
        <v>592</v>
      </c>
      <c r="F83" s="45" t="s">
        <v>431</v>
      </c>
      <c r="G83" s="45" t="s">
        <v>494</v>
      </c>
      <c r="H83" s="45" t="s">
        <v>437</v>
      </c>
      <c r="I83" s="45" t="s">
        <v>424</v>
      </c>
      <c r="J83" s="47" t="s">
        <v>592</v>
      </c>
    </row>
    <row r="84" ht="52" customHeight="true" spans="1:10">
      <c r="A84" s="46" t="s">
        <v>394</v>
      </c>
      <c r="B84" s="47" t="s">
        <v>593</v>
      </c>
      <c r="C84" s="6"/>
      <c r="D84" s="6"/>
      <c r="E84" s="6"/>
      <c r="F84" s="6"/>
      <c r="G84" s="6"/>
      <c r="H84" s="6"/>
      <c r="I84" s="6"/>
      <c r="J84" s="6"/>
    </row>
    <row r="85" ht="52" customHeight="true" spans="1:10">
      <c r="A85" s="6"/>
      <c r="B85" s="6"/>
      <c r="C85" s="45" t="s">
        <v>419</v>
      </c>
      <c r="D85" s="45" t="s">
        <v>455</v>
      </c>
      <c r="E85" s="45" t="s">
        <v>594</v>
      </c>
      <c r="F85" s="45" t="s">
        <v>431</v>
      </c>
      <c r="G85" s="45" t="s">
        <v>595</v>
      </c>
      <c r="H85" s="45" t="s">
        <v>561</v>
      </c>
      <c r="I85" s="45" t="s">
        <v>424</v>
      </c>
      <c r="J85" s="47" t="s">
        <v>596</v>
      </c>
    </row>
    <row r="86" ht="52" customHeight="true" spans="1:10">
      <c r="A86" s="6"/>
      <c r="B86" s="6"/>
      <c r="C86" s="45" t="s">
        <v>419</v>
      </c>
      <c r="D86" s="45" t="s">
        <v>455</v>
      </c>
      <c r="E86" s="45" t="s">
        <v>597</v>
      </c>
      <c r="F86" s="45" t="s">
        <v>431</v>
      </c>
      <c r="G86" s="45" t="s">
        <v>598</v>
      </c>
      <c r="H86" s="45" t="s">
        <v>561</v>
      </c>
      <c r="I86" s="45" t="s">
        <v>424</v>
      </c>
      <c r="J86" s="47" t="s">
        <v>599</v>
      </c>
    </row>
    <row r="87" ht="52" customHeight="true" spans="1:10">
      <c r="A87" s="6"/>
      <c r="B87" s="6"/>
      <c r="C87" s="45" t="s">
        <v>419</v>
      </c>
      <c r="D87" s="45" t="s">
        <v>455</v>
      </c>
      <c r="E87" s="45" t="s">
        <v>600</v>
      </c>
      <c r="F87" s="45" t="s">
        <v>431</v>
      </c>
      <c r="G87" s="45" t="s">
        <v>601</v>
      </c>
      <c r="H87" s="45" t="s">
        <v>561</v>
      </c>
      <c r="I87" s="45" t="s">
        <v>424</v>
      </c>
      <c r="J87" s="47" t="s">
        <v>602</v>
      </c>
    </row>
    <row r="88" ht="52" customHeight="true" spans="1:10">
      <c r="A88" s="6"/>
      <c r="B88" s="6"/>
      <c r="C88" s="45" t="s">
        <v>439</v>
      </c>
      <c r="D88" s="45" t="s">
        <v>440</v>
      </c>
      <c r="E88" s="45" t="s">
        <v>603</v>
      </c>
      <c r="F88" s="45" t="s">
        <v>427</v>
      </c>
      <c r="G88" s="45" t="s">
        <v>436</v>
      </c>
      <c r="H88" s="45" t="s">
        <v>437</v>
      </c>
      <c r="I88" s="45" t="s">
        <v>424</v>
      </c>
      <c r="J88" s="47" t="s">
        <v>604</v>
      </c>
    </row>
    <row r="89" ht="52" customHeight="true" spans="1:10">
      <c r="A89" s="6"/>
      <c r="B89" s="6"/>
      <c r="C89" s="45" t="s">
        <v>444</v>
      </c>
      <c r="D89" s="45" t="s">
        <v>445</v>
      </c>
      <c r="E89" s="45" t="s">
        <v>564</v>
      </c>
      <c r="F89" s="45" t="s">
        <v>431</v>
      </c>
      <c r="G89" s="45" t="s">
        <v>494</v>
      </c>
      <c r="H89" s="45" t="s">
        <v>437</v>
      </c>
      <c r="I89" s="45" t="s">
        <v>458</v>
      </c>
      <c r="J89" s="47" t="s">
        <v>564</v>
      </c>
    </row>
    <row r="90" ht="52" customHeight="true" spans="1:10">
      <c r="A90" s="46" t="s">
        <v>368</v>
      </c>
      <c r="B90" s="47" t="s">
        <v>605</v>
      </c>
      <c r="C90" s="6"/>
      <c r="D90" s="6"/>
      <c r="E90" s="6"/>
      <c r="F90" s="6"/>
      <c r="G90" s="6"/>
      <c r="H90" s="6"/>
      <c r="I90" s="6"/>
      <c r="J90" s="6"/>
    </row>
    <row r="91" ht="52" customHeight="true" spans="1:10">
      <c r="A91" s="6"/>
      <c r="B91" s="6"/>
      <c r="C91" s="45" t="s">
        <v>419</v>
      </c>
      <c r="D91" s="45" t="s">
        <v>420</v>
      </c>
      <c r="E91" s="45" t="s">
        <v>606</v>
      </c>
      <c r="F91" s="45" t="s">
        <v>422</v>
      </c>
      <c r="G91" s="45" t="s">
        <v>573</v>
      </c>
      <c r="H91" s="45" t="s">
        <v>487</v>
      </c>
      <c r="I91" s="45" t="s">
        <v>424</v>
      </c>
      <c r="J91" s="47" t="s">
        <v>606</v>
      </c>
    </row>
    <row r="92" ht="52" customHeight="true" spans="1:10">
      <c r="A92" s="6"/>
      <c r="B92" s="6"/>
      <c r="C92" s="45" t="s">
        <v>439</v>
      </c>
      <c r="D92" s="45" t="s">
        <v>440</v>
      </c>
      <c r="E92" s="45" t="s">
        <v>607</v>
      </c>
      <c r="F92" s="45" t="s">
        <v>431</v>
      </c>
      <c r="G92" s="45" t="s">
        <v>446</v>
      </c>
      <c r="H92" s="45" t="s">
        <v>437</v>
      </c>
      <c r="I92" s="45" t="s">
        <v>424</v>
      </c>
      <c r="J92" s="47" t="s">
        <v>607</v>
      </c>
    </row>
    <row r="93" ht="52" customHeight="true" spans="1:10">
      <c r="A93" s="6"/>
      <c r="B93" s="6"/>
      <c r="C93" s="45" t="s">
        <v>439</v>
      </c>
      <c r="D93" s="45" t="s">
        <v>440</v>
      </c>
      <c r="E93" s="45" t="s">
        <v>608</v>
      </c>
      <c r="F93" s="45" t="s">
        <v>427</v>
      </c>
      <c r="G93" s="45" t="s">
        <v>436</v>
      </c>
      <c r="H93" s="45" t="s">
        <v>437</v>
      </c>
      <c r="I93" s="45" t="s">
        <v>424</v>
      </c>
      <c r="J93" s="47" t="s">
        <v>608</v>
      </c>
    </row>
    <row r="94" ht="52" customHeight="true" spans="1:10">
      <c r="A94" s="6"/>
      <c r="B94" s="6"/>
      <c r="C94" s="45" t="s">
        <v>444</v>
      </c>
      <c r="D94" s="45" t="s">
        <v>445</v>
      </c>
      <c r="E94" s="45" t="s">
        <v>609</v>
      </c>
      <c r="F94" s="45" t="s">
        <v>431</v>
      </c>
      <c r="G94" s="45" t="s">
        <v>446</v>
      </c>
      <c r="H94" s="45" t="s">
        <v>437</v>
      </c>
      <c r="I94" s="45" t="s">
        <v>424</v>
      </c>
      <c r="J94" s="47" t="s">
        <v>609</v>
      </c>
    </row>
    <row r="95" ht="52" customHeight="true" spans="1:10">
      <c r="A95" s="46" t="s">
        <v>350</v>
      </c>
      <c r="B95" s="47" t="s">
        <v>610</v>
      </c>
      <c r="C95" s="6"/>
      <c r="D95" s="6"/>
      <c r="E95" s="6"/>
      <c r="F95" s="6"/>
      <c r="G95" s="6"/>
      <c r="H95" s="6"/>
      <c r="I95" s="6"/>
      <c r="J95" s="6"/>
    </row>
    <row r="96" ht="52" customHeight="true" spans="1:10">
      <c r="A96" s="6"/>
      <c r="B96" s="6"/>
      <c r="C96" s="45" t="s">
        <v>419</v>
      </c>
      <c r="D96" s="45" t="s">
        <v>420</v>
      </c>
      <c r="E96" s="45" t="s">
        <v>611</v>
      </c>
      <c r="F96" s="45" t="s">
        <v>427</v>
      </c>
      <c r="G96" s="45" t="s">
        <v>84</v>
      </c>
      <c r="H96" s="45" t="s">
        <v>428</v>
      </c>
      <c r="I96" s="45" t="s">
        <v>424</v>
      </c>
      <c r="J96" s="47" t="s">
        <v>612</v>
      </c>
    </row>
    <row r="97" ht="52" customHeight="true" spans="1:10">
      <c r="A97" s="6"/>
      <c r="B97" s="6"/>
      <c r="C97" s="45" t="s">
        <v>419</v>
      </c>
      <c r="D97" s="45" t="s">
        <v>455</v>
      </c>
      <c r="E97" s="45" t="s">
        <v>611</v>
      </c>
      <c r="F97" s="45" t="s">
        <v>427</v>
      </c>
      <c r="G97" s="45" t="s">
        <v>457</v>
      </c>
      <c r="H97" s="45" t="s">
        <v>613</v>
      </c>
      <c r="I97" s="45" t="s">
        <v>458</v>
      </c>
      <c r="J97" s="47" t="s">
        <v>614</v>
      </c>
    </row>
    <row r="98" ht="52" customHeight="true" spans="1:10">
      <c r="A98" s="6"/>
      <c r="B98" s="6"/>
      <c r="C98" s="45" t="s">
        <v>419</v>
      </c>
      <c r="D98" s="45" t="s">
        <v>511</v>
      </c>
      <c r="E98" s="45" t="s">
        <v>615</v>
      </c>
      <c r="F98" s="45" t="s">
        <v>427</v>
      </c>
      <c r="G98" s="45" t="s">
        <v>616</v>
      </c>
      <c r="H98" s="45" t="s">
        <v>437</v>
      </c>
      <c r="I98" s="45" t="s">
        <v>424</v>
      </c>
      <c r="J98" s="47" t="s">
        <v>617</v>
      </c>
    </row>
    <row r="99" ht="52" customHeight="true" spans="1:10">
      <c r="A99" s="6"/>
      <c r="B99" s="6"/>
      <c r="C99" s="45" t="s">
        <v>439</v>
      </c>
      <c r="D99" s="45" t="s">
        <v>440</v>
      </c>
      <c r="E99" s="45" t="s">
        <v>618</v>
      </c>
      <c r="F99" s="45" t="s">
        <v>427</v>
      </c>
      <c r="G99" s="45" t="s">
        <v>619</v>
      </c>
      <c r="H99" s="45"/>
      <c r="I99" s="45" t="s">
        <v>458</v>
      </c>
      <c r="J99" s="47" t="s">
        <v>620</v>
      </c>
    </row>
    <row r="100" ht="52" customHeight="true" spans="1:10">
      <c r="A100" s="6"/>
      <c r="B100" s="6"/>
      <c r="C100" s="45" t="s">
        <v>444</v>
      </c>
      <c r="D100" s="45" t="s">
        <v>445</v>
      </c>
      <c r="E100" s="45" t="s">
        <v>445</v>
      </c>
      <c r="F100" s="45" t="s">
        <v>431</v>
      </c>
      <c r="G100" s="45" t="s">
        <v>621</v>
      </c>
      <c r="H100" s="45" t="s">
        <v>437</v>
      </c>
      <c r="I100" s="45" t="s">
        <v>424</v>
      </c>
      <c r="J100" s="47" t="s">
        <v>445</v>
      </c>
    </row>
  </sheetData>
  <mergeCells count="2">
    <mergeCell ref="A1:J1"/>
    <mergeCell ref="A2:J2"/>
  </mergeCells>
  <printOptions horizontalCentered="true"/>
  <pageMargins left="0.39" right="0.39" top="0.39" bottom="0.39" header="0.31" footer="0.31"/>
  <pageSetup paperSize="9" scale="1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2025年部门项目支出预算表（其他运转类、特定目标类）05-1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2025-02-20T09:48:00Z</dcterms:created>
  <dcterms:modified xsi:type="dcterms:W3CDTF">2025-02-27T16:03:00Z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eadingLayout">
    <vt:bool>true</vt:bool>
  </property>
</Properties>
</file>